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kosma\Desktop\"/>
    </mc:Choice>
  </mc:AlternateContent>
  <bookViews>
    <workbookView xWindow="0" yWindow="0" windowWidth="23040" windowHeight="9360" tabRatio="872" firstSheet="2" activeTab="6"/>
  </bookViews>
  <sheets>
    <sheet name="1. Στοιχεία ΥΠΟΕΡΓΟΥ" sheetId="29" r:id="rId1"/>
    <sheet name="2. ΠΑΚΕΤΑ ΕΡΓΑΣΙΑΣ-ΧΡΟΝΟΔΙΑΓΡ" sheetId="23" r:id="rId2"/>
    <sheet name="3. ΠΕΡΙΓΡΑΦΗ ΠΑΚΕΤΩΝ ΕΡΓΑΣΙΑΣ" sheetId="30" r:id="rId3"/>
    <sheet name="4. ΠΑΡΑΔΟΤΕΑ" sheetId="26" r:id="rId4"/>
    <sheet name="5. Συν_Αναλυτικός_ΠΥ_ΥΠ_ΝΠΙΔ " sheetId="20" r:id="rId5"/>
    <sheet name="6. Π2-ΠΥ ανά ΠΕ_ΝΠΙΔ" sheetId="2" r:id="rId6"/>
    <sheet name="Α.1.1 Προσωπικό_ΝΠΙΔ" sheetId="10" r:id="rId7"/>
    <sheet name="5. Συν_Αναλυτικός_ΠΥ_ΥΠ_ΝΠΔΔ" sheetId="31" r:id="rId8"/>
    <sheet name="6. Π2-ΠΥ ανά ΠΕ_ΝΠΔΔ" sheetId="32" r:id="rId9"/>
    <sheet name="Α.1.1 Προσωπικό_ΝΠΔΔ" sheetId="33" r:id="rId10"/>
  </sheets>
  <definedNames>
    <definedName name="_ftn1" localSheetId="9">'Α.1.1 Προσωπικό_ΝΠΔΔ'!#REF!</definedName>
    <definedName name="_ftn1" localSheetId="6">'Α.1.1 Προσωπικό_ΝΠΙΔ'!#REF!</definedName>
    <definedName name="_ftn2" localSheetId="9">'Α.1.1 Προσωπικό_ΝΠΔΔ'!#REF!</definedName>
    <definedName name="_ftn2" localSheetId="6">'Α.1.1 Προσωπικό_ΝΠΙΔ'!#REF!</definedName>
    <definedName name="_ftnref1" localSheetId="9">'Α.1.1 Προσωπικό_ΝΠΔΔ'!#REF!</definedName>
    <definedName name="_ftnref1" localSheetId="6">'Α.1.1 Προσωπικό_ΝΠΙΔ'!#REF!</definedName>
    <definedName name="_ftnref2" localSheetId="9">'Α.1.1 Προσωπικό_ΝΠΔΔ'!#REF!</definedName>
    <definedName name="_ftnref2" localSheetId="6">'Α.1.1 Προσωπικό_ΝΠΙΔ'!#REF!</definedName>
  </definedNames>
  <calcPr calcId="162913"/>
</workbook>
</file>

<file path=xl/calcChain.xml><?xml version="1.0" encoding="utf-8"?>
<calcChain xmlns="http://schemas.openxmlformats.org/spreadsheetml/2006/main">
  <c r="E17" i="2" l="1"/>
  <c r="F17" i="2"/>
  <c r="D17" i="2"/>
  <c r="F15" i="2"/>
  <c r="E15" i="2"/>
  <c r="D15" i="2"/>
  <c r="F13" i="2"/>
  <c r="E13" i="2"/>
  <c r="D13" i="2"/>
  <c r="E18" i="31"/>
  <c r="D18" i="31"/>
  <c r="E16" i="31"/>
  <c r="D16" i="31"/>
  <c r="E14" i="31"/>
  <c r="D14" i="31"/>
  <c r="E8" i="31"/>
  <c r="D8" i="31"/>
  <c r="E7" i="31"/>
  <c r="D7" i="31"/>
  <c r="E18" i="32"/>
  <c r="F18" i="32"/>
  <c r="D18" i="32"/>
  <c r="F16" i="32"/>
  <c r="E16" i="32"/>
  <c r="D16" i="32"/>
  <c r="F14" i="32"/>
  <c r="E14" i="32"/>
  <c r="D14" i="32"/>
  <c r="F6" i="32"/>
  <c r="E6" i="32"/>
  <c r="D6" i="32"/>
  <c r="F9" i="32"/>
  <c r="E9" i="32"/>
  <c r="D9" i="32"/>
  <c r="F8" i="32"/>
  <c r="E8" i="32"/>
  <c r="D8" i="32"/>
  <c r="F7" i="32"/>
  <c r="E7" i="32"/>
  <c r="D7" i="32"/>
  <c r="K38" i="33"/>
  <c r="L38" i="33"/>
  <c r="M38" i="33"/>
  <c r="J38" i="33"/>
  <c r="K37" i="33"/>
  <c r="L37" i="33"/>
  <c r="M37" i="33"/>
  <c r="J37" i="33"/>
  <c r="K32" i="33"/>
  <c r="L32" i="33"/>
  <c r="M32" i="33"/>
  <c r="J32" i="33"/>
  <c r="J23" i="33"/>
  <c r="M23" i="33" s="1"/>
  <c r="N23" i="33" s="1"/>
  <c r="O23" i="33" s="1"/>
  <c r="G21" i="33"/>
  <c r="J21" i="33" s="1"/>
  <c r="M21" i="33" s="1"/>
  <c r="N21" i="33" s="1"/>
  <c r="O21" i="33" s="1"/>
  <c r="G20" i="33"/>
  <c r="J20" i="33" s="1"/>
  <c r="M20" i="33" s="1"/>
  <c r="N20" i="33" s="1"/>
  <c r="O20" i="33" s="1"/>
  <c r="G19" i="33"/>
  <c r="J19" i="33" s="1"/>
  <c r="M19" i="33" s="1"/>
  <c r="N19" i="33" s="1"/>
  <c r="O19" i="33" s="1"/>
  <c r="G18" i="33"/>
  <c r="J18" i="33" s="1"/>
  <c r="M18" i="33" s="1"/>
  <c r="N18" i="33" s="1"/>
  <c r="O18" i="33" s="1"/>
  <c r="G17" i="33"/>
  <c r="J17" i="33" s="1"/>
  <c r="M17" i="33" s="1"/>
  <c r="N17" i="33" s="1"/>
  <c r="O11" i="33"/>
  <c r="N11" i="33"/>
  <c r="G10" i="33"/>
  <c r="G9" i="33"/>
  <c r="G8" i="33"/>
  <c r="G7" i="33"/>
  <c r="D6" i="31"/>
  <c r="E6" i="31" s="1"/>
  <c r="M28" i="10"/>
  <c r="N28" i="10" s="1"/>
  <c r="O28" i="10" s="1"/>
  <c r="M26" i="10"/>
  <c r="N26" i="10" s="1"/>
  <c r="O26" i="10" s="1"/>
  <c r="G26" i="10"/>
  <c r="M25" i="10"/>
  <c r="N25" i="10" s="1"/>
  <c r="O25" i="10" s="1"/>
  <c r="G25" i="10"/>
  <c r="M24" i="10"/>
  <c r="N24" i="10" s="1"/>
  <c r="O24" i="10" s="1"/>
  <c r="G24" i="10"/>
  <c r="M23" i="10"/>
  <c r="N23" i="10" s="1"/>
  <c r="O23" i="10" s="1"/>
  <c r="G23" i="10"/>
  <c r="M22" i="10"/>
  <c r="N22" i="10" s="1"/>
  <c r="O22" i="10" s="1"/>
  <c r="G22" i="10"/>
  <c r="M21" i="10"/>
  <c r="N21" i="10" s="1"/>
  <c r="O21" i="10" s="1"/>
  <c r="G21" i="10"/>
  <c r="N20" i="10"/>
  <c r="O20" i="10" s="1"/>
  <c r="M20" i="10"/>
  <c r="G20" i="10"/>
  <c r="M19" i="10"/>
  <c r="N19" i="10" s="1"/>
  <c r="O19" i="10" s="1"/>
  <c r="G19" i="10"/>
  <c r="M18" i="10"/>
  <c r="N18" i="10" s="1"/>
  <c r="O18" i="10" s="1"/>
  <c r="G18" i="10"/>
  <c r="M17" i="10"/>
  <c r="N17" i="10" s="1"/>
  <c r="G17" i="10"/>
  <c r="O11" i="10"/>
  <c r="N11" i="10"/>
  <c r="G10" i="10"/>
  <c r="G9" i="10"/>
  <c r="G8" i="10"/>
  <c r="G7" i="10"/>
  <c r="D7" i="2"/>
  <c r="E7" i="2" s="1"/>
  <c r="F6" i="2"/>
  <c r="E6" i="2"/>
  <c r="D6" i="2"/>
  <c r="D6" i="20"/>
  <c r="E5" i="31" l="1"/>
  <c r="D5" i="31"/>
  <c r="N24" i="33"/>
  <c r="O17" i="33"/>
  <c r="O24" i="33" s="1"/>
  <c r="N29" i="10"/>
  <c r="D8" i="2" s="1"/>
  <c r="O17" i="10"/>
  <c r="O29" i="10" s="1"/>
  <c r="D7" i="20" s="1"/>
  <c r="F7" i="2"/>
  <c r="E6" i="20"/>
  <c r="D16" i="2" l="1"/>
  <c r="E8" i="2"/>
  <c r="D17" i="31"/>
  <c r="D17" i="32"/>
  <c r="E7" i="20"/>
  <c r="E5" i="20" s="1"/>
  <c r="D5" i="20"/>
  <c r="D12" i="20" l="1"/>
  <c r="D15" i="20" s="1"/>
  <c r="D14" i="20"/>
  <c r="D16" i="20" s="1"/>
  <c r="E12" i="20"/>
  <c r="E15" i="20" s="1"/>
  <c r="E14" i="20"/>
  <c r="E16" i="20" s="1"/>
  <c r="F8" i="2"/>
  <c r="E16" i="2"/>
  <c r="E17" i="32"/>
  <c r="E17" i="31"/>
  <c r="F17" i="32" l="1"/>
  <c r="F16" i="2"/>
</calcChain>
</file>

<file path=xl/sharedStrings.xml><?xml version="1.0" encoding="utf-8"?>
<sst xmlns="http://schemas.openxmlformats.org/spreadsheetml/2006/main" count="514" uniqueCount="173">
  <si>
    <t>1.</t>
  </si>
  <si>
    <t>ΣΤΟΙΧΕΙΑ ΥΠΟΕΡΓΟΥ</t>
  </si>
  <si>
    <t xml:space="preserve"> Α/Α ΥΠΟΕΡΓΟΥ</t>
  </si>
  <si>
    <r>
      <rPr>
        <b/>
        <sz val="13"/>
        <color rgb="FF00B050"/>
        <rFont val="Tahoma"/>
        <charset val="161"/>
      </rPr>
      <t>1 ή 2</t>
    </r>
    <r>
      <rPr>
        <b/>
        <sz val="10"/>
        <color rgb="FF00B050"/>
        <rFont val="Tahoma"/>
        <charset val="161"/>
      </rPr>
      <t xml:space="preserve">  [επιλέγεται αντίστοιχα]</t>
    </r>
  </si>
  <si>
    <t>2.</t>
  </si>
  <si>
    <t>ΤΙΤΛΟΣ ΥΠΟΕΡΓΟΥ</t>
  </si>
  <si>
    <r>
      <rPr>
        <b/>
        <sz val="11"/>
        <rFont val="Tahoma"/>
        <charset val="161"/>
      </rPr>
      <t xml:space="preserve">Συνέχιση λειτουργίας Υπνωτηρίου Αστέγων στο Δήμο </t>
    </r>
    <r>
      <rPr>
        <b/>
        <sz val="11"/>
        <color rgb="FF00B050"/>
        <rFont val="Tahoma"/>
        <charset val="161"/>
      </rPr>
      <t>......</t>
    </r>
  </si>
  <si>
    <t>3.</t>
  </si>
  <si>
    <t xml:space="preserve"> ΔΙΚΑΙΟΥΧΟΣ</t>
  </si>
  <si>
    <t>….........</t>
  </si>
  <si>
    <t>4.</t>
  </si>
  <si>
    <t xml:space="preserve"> ΕΙΔΟΣ ΥΠΟΕΡΓΟΥ</t>
  </si>
  <si>
    <t>Επιχορήγηση για Εκτέλεση Υποέργου Με Ίδια Μέσα</t>
  </si>
  <si>
    <r>
      <rPr>
        <b/>
        <i/>
        <sz val="14"/>
        <rFont val="Tahoma"/>
        <charset val="161"/>
      </rPr>
      <t xml:space="preserve">Συμπληρώνονται τα στοιχεία με </t>
    </r>
    <r>
      <rPr>
        <b/>
        <i/>
        <sz val="14"/>
        <color rgb="FF00B050"/>
        <rFont val="Tahoma"/>
        <charset val="161"/>
      </rPr>
      <t>πράσινη σκίαση</t>
    </r>
    <r>
      <rPr>
        <b/>
        <i/>
        <sz val="14"/>
        <rFont val="Tahoma"/>
        <charset val="161"/>
      </rPr>
      <t xml:space="preserve"> ή/και </t>
    </r>
    <r>
      <rPr>
        <b/>
        <i/>
        <sz val="14"/>
        <color rgb="FF00B050"/>
        <rFont val="Tahoma"/>
        <charset val="161"/>
      </rPr>
      <t>πράσινο χρώμα</t>
    </r>
    <r>
      <rPr>
        <b/>
        <i/>
        <sz val="14"/>
        <rFont val="Tahoma"/>
        <charset val="161"/>
      </rPr>
      <t xml:space="preserve">. </t>
    </r>
  </si>
  <si>
    <r>
      <rPr>
        <b/>
        <sz val="14"/>
        <rFont val="Tahoma"/>
        <charset val="161"/>
      </rPr>
      <t xml:space="preserve">Προτείνεται να συμπληρωθεί ΠΡΩΤΑ το φύλλο excel "A.1.1 Προσωπικό_ΝΠΙΔ" </t>
    </r>
    <r>
      <rPr>
        <b/>
        <sz val="14"/>
        <color rgb="FFC00000"/>
        <rFont val="Tahoma"/>
        <charset val="161"/>
      </rPr>
      <t>ή</t>
    </r>
    <r>
      <rPr>
        <b/>
        <sz val="14"/>
        <rFont val="Tahoma"/>
        <charset val="161"/>
      </rPr>
      <t xml:space="preserve"> "Α.1.1 Προσωπικό_ΝΠΔΔ". Επιλέγεται, το αντίστοιχο φύλλο excel ανάλογα με το νομικό καθεστώς του Δικαιούχου. </t>
    </r>
  </si>
  <si>
    <t>Στη συνέχεια αυτόματα συμπληρώνονται τα ποσά στα αντίστοιχα φύλλα excel 5 &amp; 6 [ΝΠΙΔ/ΝΠΔΔ], ανάλογα την επιλογή του Φορέα  Απαιτείται ΠΡΟΣΟΧΗ στους ΤΥΠΟΥΣ.</t>
  </si>
  <si>
    <t>Διαγράφονται τα φύλλα excel τα οποία ΔΕΝ αφορούν στην προτεινόμενη Πράξη.</t>
  </si>
  <si>
    <t xml:space="preserve">ΠΑΚΕΤΑ ΕΡΓΑΣΙΑΣ - ΠΑΡΑΔΟΤΕΑ - ΧΡΟΝΟΔΙΑΓΡΑΜΜΑ ΥΛΟΠΟΙΗΣΗΣ </t>
  </si>
  <si>
    <t>ΠΑΚΕΤΑ ΕΡΓΑΣΙΑΣ-ΠΑΡΑΔΟΤΕΑ</t>
  </si>
  <si>
    <t>Τίτλος Πακέτου εργασίας</t>
  </si>
  <si>
    <t>Χρονοδιάγραµµα Υλοποίησης (διάρκεια σε μήνες)</t>
  </si>
  <si>
    <t>Α/Α</t>
  </si>
  <si>
    <t>Τίτλος πακέτου εργασίας</t>
  </si>
  <si>
    <t>Συνοπτική περιγραφή</t>
  </si>
  <si>
    <t>Ημερ. Έναρξης</t>
  </si>
  <si>
    <t>Ημερ. Λήξης</t>
  </si>
  <si>
    <t>Τίτλος Παραδοτέων</t>
  </si>
  <si>
    <r>
      <rPr>
        <b/>
        <sz val="10"/>
        <rFont val="Tahoma"/>
        <charset val="161"/>
      </rPr>
      <t xml:space="preserve">ΠΕ1: Συνέχιση λειτουργίας Υπνωτηρίου Αστέγων στο Δήμο </t>
    </r>
    <r>
      <rPr>
        <b/>
        <sz val="10"/>
        <color rgb="FF00B050"/>
        <rFont val="Tahoma"/>
        <charset val="161"/>
      </rPr>
      <t>.........</t>
    </r>
  </si>
  <si>
    <r>
      <rPr>
        <sz val="10"/>
        <rFont val="Tahoma"/>
        <charset val="161"/>
      </rPr>
      <t xml:space="preserve">Το Υπνωτήριο Αστέγων αναφέρεται στη συνέχιση λειτουργίας Υπνωτηρίου Αστέγων στο Δήμο </t>
    </r>
    <r>
      <rPr>
        <b/>
        <sz val="10"/>
        <color rgb="FF00B050"/>
        <rFont val="Tahoma"/>
        <charset val="161"/>
      </rPr>
      <t>…………………..</t>
    </r>
    <r>
      <rPr>
        <sz val="10"/>
        <rFont val="Tahoma"/>
        <charset val="161"/>
      </rPr>
      <t xml:space="preserve"> για εκείνο το μέρος του πληθυσμού που δεν μπορεί να καλύψει τη βασική ανάγκη στέγασης.
</t>
    </r>
    <r>
      <rPr>
        <b/>
        <u/>
        <sz val="10"/>
        <color rgb="FFC00000"/>
        <rFont val="Tahoma"/>
        <charset val="161"/>
      </rPr>
      <t>ΕΠΙΛΟΓΗ ΑΠΟ ΟΛΟΥΣ ΕΚΤΟΣ ΟΚΑΝΑ</t>
    </r>
    <r>
      <rPr>
        <sz val="10"/>
        <rFont val="Tahoma"/>
        <charset val="161"/>
      </rPr>
      <t xml:space="preserve">
Το Υπνωτήριο Αστέγων είναι Δομή άμεσης φιλοξενίας που λειτουργεί μόνο κατά τη διάρκεια της νύχτας και καλύπτει επείγουσες στεγαστικές ανάγκες όσων διαβιούν στο δρόμο. Παρέχει υπηρεσίες διανυκτέρευσης, ατομικής φροντίδας και υγιεινής, ψυχοκοινωνικής στήριξης και διασύνδεσης με υπηρεσίες στέγασης, σίτισης, ψυχολογικής υποστήριξης, νομικής συνδρομής, συμβουλευτικής, υγείας, πρόνοιας και κοινωνικής επανένταξης. 
Στη εν λόγω Δομή προβλέπεται συνεργασία με τον ΟΚΑΝΑ/ΚΕΘΑ, για τις περιπτώσεις ωφελούμενων που είναι χρήστες ουσιών, ο οποίος θα συμβάλλει στην αποτύπωση του ατομικού ιστορικού, θα ενημερώνει τον κοινωνικό λειτουργό της Δομής για το προφίλ του ωφελούμενου και θα συνεργάζεται για τον σχεδιασμό υποστηρικτικών υπηρεσιών.
</t>
    </r>
    <r>
      <rPr>
        <b/>
        <u/>
        <sz val="10"/>
        <color rgb="FFC00000"/>
        <rFont val="Tahoma"/>
        <charset val="161"/>
      </rPr>
      <t>ΕΠΙΛΟΓΗ ΑΠΌ ΟΚΑΝΑ</t>
    </r>
    <r>
      <rPr>
        <sz val="10"/>
        <rFont val="Tahoma"/>
        <charset val="161"/>
      </rPr>
      <t xml:space="preserve">
Το Υπνωτήριο Αστέγων, αφορά στον πληθυσμό ο οποίος δεν μπορεί να καλύψει τη βασική ανάγκη στέγασης. Μπορεί να καλύψει περιπτώσεις ωφελουμένων που βρίσκονται σε διαδικασία ένταξης, προένταξης και θεραπείας λόγω προβλημάτων εξάρτησης από ουσίες, αλλά όχι κατ’ αποκλειστικότητα. 
Ειδικότερα το Υπνωτήριο Αστέγων ειναι Δομή άμεσης φιλοξενίας που λειτουργεί μόνο κατά τη διάρκεια της νύχτας και καλύπτει επείγουσες στεγαστικές ανάγκες όσων διαβιούν στο δρόμο. Παρέχει υπηρεσίες διανυκτέρευσης, ατομικής φροντίδας και υγιεινής, ψυχοκοινωνικής στήριξης και διασύνδεσης με υπηρεσίες στέγασης, σίτισης, ψυχολογικής υποστήριξης, νομικής συνδρομής, συμβουλευτικής, υγείας, πρόνοιας και κοινωνικής επανένταξης.
</t>
    </r>
  </si>
  <si>
    <t>31/12/2025</t>
  </si>
  <si>
    <t xml:space="preserve">Π.1.1. Κατάλογος με τους ανθρωπομήνες απασχόλησης των στελεχών της δομής </t>
  </si>
  <si>
    <t xml:space="preserve">Π.1.2.	 Ημερήσια υπογεγραμμένα παρουσιολόγια στελεχών της δομής </t>
  </si>
  <si>
    <t xml:space="preserve">Π.1.3. 	Επιλογή των ωφελούμενων της Δομής (ΚΥΑ Δ23/οικ.19061−1457/22-4-2016) </t>
  </si>
  <si>
    <t>Π.1.4. 	 Έντυπο και ψηφιακό υλικό συναντήσεων – συνεργασιών δικτύωσης της Δομής</t>
  </si>
  <si>
    <t>Π.1.5. Έντυπο και ψηφιακό υλικό από δράσεις δημοσιότητας της Δομής</t>
  </si>
  <si>
    <t>Π.1.6. Μηνιαία έκθεση πεπραγμένων της Δομής</t>
  </si>
  <si>
    <t>ΑΝΑΛΥΤΙΚΗ ΠΕΡΙΓΡΑΦΗ ΠΑΚΕΤΩΝ ΕΡΓΑΣΙΑΣ 
** ΕΠΙΛΟΓΗ ΑΠΟ ΔΙΚΑΙΟΥΧΟ Η ΠΕΡΙΠΤΩΣΗ ΤΗΣ ΠΡΟΤΕΙΝΟΜΕΝΗΣ ΠΡΑΞΗΣ. 
ΔΙΑΓΡΑΦΕΤΑΙ Η ΑΛΛΗ ΠΕΡΙΠΤΩΣΗ ΠΟΥ ΔΕΝ ΑΦΟΡΑ ΣΤΗΝ ΠΡΟΤΕΙΝΟΜΕΝΗ ΠΡΑΞΗ.</t>
  </si>
  <si>
    <t>ΠΕ 1</t>
  </si>
  <si>
    <t>Π.1.1</t>
  </si>
  <si>
    <t xml:space="preserve">Κατάλογος με τους ανθρωπομήνες απασχόλησης των στελεχών της δομής </t>
  </si>
  <si>
    <t>Π.1.2</t>
  </si>
  <si>
    <t xml:space="preserve">Ημερήσια υπογεγραμμένα παρουσιολόγια στελεχών της δομής </t>
  </si>
  <si>
    <t>Π.1.3</t>
  </si>
  <si>
    <t xml:space="preserve">Επιλογή των ωφελούμενων της Δομής (ΚΥΑ Δ23/οικ.19061−1457/22-4-2016) </t>
  </si>
  <si>
    <t>Π.1.4</t>
  </si>
  <si>
    <t xml:space="preserve"> Έντυπο και ψηφιακό υλικό συναντήσεων – συνεργασιών δικτύωσης της Δομής</t>
  </si>
  <si>
    <t>Π.1.5</t>
  </si>
  <si>
    <t xml:space="preserve">Έντυπο και ψηφιακό υλικό από δράσεις δημοσιότητας της Δομής </t>
  </si>
  <si>
    <t>Π.1.6</t>
  </si>
  <si>
    <t>Μηνιαία έκθεση πεπραγμένων της Δομής</t>
  </si>
  <si>
    <t>ΠΑΡΑΔΟΤΕΑ</t>
  </si>
  <si>
    <t>ΠΕΡΙΓΡΑΦΗ ΠΑΡΑΔΟΤΕΩΝ</t>
  </si>
  <si>
    <t>Τίτλος Παραδοτέου</t>
  </si>
  <si>
    <t>Συνοπική Περιγραφή</t>
  </si>
  <si>
    <t>Π1.1</t>
  </si>
  <si>
    <t>Υλικό συναντήσεων και συνεργασιών, εκδηλώσεων δικτύωσης κτλ. (με αναφορά των στοιχείων των συμμετεχόντων, ημερομηνία, ημερήσια διάταξη, έγγραφα συμφωνιών, site, κλπ ανάλογα με το είδος της δράσης).</t>
  </si>
  <si>
    <t>Αποδεικτικά υλικού δημοσιότητας (φωτογραφίες, προσκλήσεις, φυλλάδια, λίστες αποδεκτών, λίστες συμμετεχόντων, διανεμηθέν υλικό, κλπ ανάλογα με το είδος της δράσης).</t>
  </si>
  <si>
    <t xml:space="preserve">Μηνιαία έκθεση πεπραγμένων της Δομής </t>
  </si>
  <si>
    <t xml:space="preserve">Μηνιαία έκθεση πεπραγμένων της Δομής [δια του Πληροφοριακού Συστήματος Social Attica] </t>
  </si>
  <si>
    <t>5.</t>
  </si>
  <si>
    <t>ΣΥΝΟΛΙΚΟΣ ΑΝΑΛΥΤΙΚΟΣ ΠΡΟΥΠΟΛΟΓΙΣΜΟΣ ΥΠΟΕΡΓΟΥ</t>
  </si>
  <si>
    <t>Α.1</t>
  </si>
  <si>
    <t>ΑΜΕΣΕΣ ΔΑΠΑΝΕΣ βάσει παραστατικών</t>
  </si>
  <si>
    <t xml:space="preserve">ΣΥΝΟΛΙΚΗ ΔΗΜΟΣΙΑ ΔΑΠΑΝΗ </t>
  </si>
  <si>
    <t>ΕΠΙΛΕΞΙΜΗ ΔΗΜΟΣΙΑ ΔΑΠΑΝΗ</t>
  </si>
  <si>
    <t>Α.1.1</t>
  </si>
  <si>
    <t xml:space="preserve"> Άμεσες δαπάνες προσωπικού </t>
  </si>
  <si>
    <t>Α.1.1.1</t>
  </si>
  <si>
    <t>Τακτικό προσωπικό (Απόφαση ή Σύμβαση Εργασίας)</t>
  </si>
  <si>
    <t>Α.1.1.2</t>
  </si>
  <si>
    <t>Έκτακτο προσωπικό (Σύμβαση Εργασίας Ορισμένου Χρόνου)</t>
  </si>
  <si>
    <t>Παράμετροι Εφαρμογής</t>
  </si>
  <si>
    <t>Β</t>
  </si>
  <si>
    <t>ΔΑΠΑΝΕΣ βάσει απλοποημένου κόστους</t>
  </si>
  <si>
    <t xml:space="preserve">ΕΠΙΛΕΞΙΜΗ ΔΗΜΟΣΙΑ ΔΑΠΑΝΗ </t>
  </si>
  <si>
    <t>Μοναδιαίο Κόστος</t>
  </si>
  <si>
    <t>Μονάδα Μέτρησης</t>
  </si>
  <si>
    <t>Συνολικός  Αριθμός Μονάδων</t>
  </si>
  <si>
    <t>Επιλέξιμος Αριθμός Μονάδων</t>
  </si>
  <si>
    <t>Β.3</t>
  </si>
  <si>
    <t>ΚΑΤ’ ΑΠΟΚΟΠΗ ΧΡΗΜΑΤΟΔΟΤΗΣΗ (Flat Rate Financing)</t>
  </si>
  <si>
    <t>Β.3.1</t>
  </si>
  <si>
    <t>Δαπάνες βάσει ποσοστού επί των επιλέξιμων άμεσων δαπανών προσωπικού (έως 40%)</t>
  </si>
  <si>
    <t>Ν. 4412/2016 
(ΦΕΚ Α' 147/08-08-2016) όπως ισχύει</t>
  </si>
  <si>
    <t>Σ1</t>
  </si>
  <si>
    <t xml:space="preserve">ΣΥΝΟΛΟ ΑΜΕΣΩΝ ΔΑΠΑΝΩΝ βάσει παραστατικών </t>
  </si>
  <si>
    <t>Σ2</t>
  </si>
  <si>
    <t>ΣΥΝΟΛΟ ΑΜΕΣΩΝ ΔΑΠΑΝΩΝ &amp; ΕΜΜΕΣΩΝ ΔΑΠΑΝΩΝ 
βάσει απλοποιημένου κόστους (30%)</t>
  </si>
  <si>
    <t>Σ3</t>
  </si>
  <si>
    <t>ΣΥΝΟΛΙΚΟ ΚΟΣΤΟΣ ΥΠΟΕΡΓΟΥ</t>
  </si>
  <si>
    <t>6.</t>
  </si>
  <si>
    <t>ΣΥΝΟΛΙΚΟΣ ΑΝΑΛΥΤΙΚΟΣ ΠΡΟΥΠΟΛΟΓΙΣΜΟΣ ΥΠΟΕΡΓΟΥ ανά ΠΕ ή ΠΑΡΑΔΟΤΕΟ</t>
  </si>
  <si>
    <t>Προϋπολογισμός ανά ΠΕ</t>
  </si>
  <si>
    <t>ΠΕ1</t>
  </si>
  <si>
    <t xml:space="preserve">ΣΥΝΘΕΣΗ ΟΜΑΔΑΣ ΕΡΓΟΥ ΚΑΙ ΑΜΕΣΕΣ ΔΑΠΑΝΕΣ ΠΡΟΣΩΠΙΚΟΥ  </t>
  </si>
  <si>
    <t>Α.1.1 .1</t>
  </si>
  <si>
    <r>
      <rPr>
        <b/>
        <sz val="9"/>
        <rFont val="Tahoma"/>
        <charset val="161"/>
      </rPr>
      <t xml:space="preserve">Τακτικό (υφιστάμενο) προσωπικό </t>
    </r>
    <r>
      <rPr>
        <sz val="9"/>
        <rFont val="Tahoma"/>
        <charset val="161"/>
      </rPr>
      <t xml:space="preserve">(συμβάσεις εργασίας αορίστου χρόνου ή και ορισμένου χρόνου). </t>
    </r>
  </si>
  <si>
    <t>α/α</t>
  </si>
  <si>
    <t>Ονοματεπώνυμο</t>
  </si>
  <si>
    <t>Ειδικότητα /  Επίπεδο σπουδών</t>
  </si>
  <si>
    <t>Θέση /Καθήκοντα στο έργο</t>
  </si>
  <si>
    <t>Χρονοαπασχόληση (Α/Μ-ημέρες-ώρες) / ΠΕ</t>
  </si>
  <si>
    <t xml:space="preserve">Υπολογισμός άμεσων δαπανών προσωπικού </t>
  </si>
  <si>
    <t>Δαπάνες ανά ΠΕ</t>
  </si>
  <si>
    <t>Σύνολο δαπανών</t>
  </si>
  <si>
    <t>Σύνολο Χρονοαπασχόλησης</t>
  </si>
  <si>
    <t>Βάση Υπολογισμού</t>
  </si>
  <si>
    <t>Στοιχεία υπολογισμού</t>
  </si>
  <si>
    <t>Παραγωγικός Χρόνος</t>
  </si>
  <si>
    <t>Ποσό μικτών αποδοχών</t>
  </si>
  <si>
    <t>Ποσοστό για την απασχόληση στην πράξη</t>
  </si>
  <si>
    <t>Ποσό για την απασχόληση στην πράξη</t>
  </si>
  <si>
    <t>ΣΥΜΠΛΗΡΩΣΗ ΤΩΝ ΣΤΟΙΧΕΙΩΝ ΥΠΕΥΘΥΝΟΥ ΕΡΓΟΥ</t>
  </si>
  <si>
    <t>ΣΥΜΠΛΗΡΩΣΗ ΕΙΔΙΚΟΤΗΤΑΣ</t>
  </si>
  <si>
    <t>ΥΠΕΥΘΥΝΟΣ ΕΡΓΟΥ</t>
  </si>
  <si>
    <t>Χ</t>
  </si>
  <si>
    <t>ΣΤΕΛΕΧΟΣ ΦΟΡΕΑ 2</t>
  </si>
  <si>
    <t>[ΕΝΔΕΙΚΤΙΚΗ ΕΙΔΙΚΟΤΗΤΑ] 
ΠΕ/ΤΕ ΚΟΙΝΩΝΙΚΩΝ ΕΠΙΣΤΗΜΩΝ</t>
  </si>
  <si>
    <t>ΠΡΟΕΔΡΟΣ ΜΗΧΑΝΙΣΜΟΥ ΠΙΣΤΟΠΟΙΗΣΗΣ ΕΚΤΕΛΕΣΗΣ ΤΗΣ ΠΡΑΞΗΣ</t>
  </si>
  <si>
    <t>ΣΤΕΛΕΧΟΣ ΦΟΡΕΑ 3</t>
  </si>
  <si>
    <t xml:space="preserve"> [ΕΝΔΕΙΚΤΙΚΗ ΕΙΔΙΚΟΤΗΤΑ] 
ΠΕ/ΤΕ ΔΙΟΙΚΗΤΙΚΟΥ - ΟΙΚΟΝΟΜΙΚΟΥ</t>
  </si>
  <si>
    <t>ΜΕΛΟΣ ΜΗΧΑΝΙΣΜΟΥ ΠΙΣΤΟΠΟΙΗΣΗΣ ΕΚΤΕΛΕΣΗΣ ΤΗΣ ΠΡΑΞΗΣ</t>
  </si>
  <si>
    <t>ΣΤΕΛΕΧΟΣ ΦΟΡΕΑ 4</t>
  </si>
  <si>
    <t>Σύνολα</t>
  </si>
  <si>
    <t>Α.1.1 .2</t>
  </si>
  <si>
    <r>
      <rPr>
        <b/>
        <sz val="9"/>
        <rFont val="Tahoma"/>
        <charset val="161"/>
      </rPr>
      <t xml:space="preserve">Έκτακτο προσωπικό </t>
    </r>
    <r>
      <rPr>
        <sz val="9"/>
        <rFont val="Tahoma"/>
        <charset val="161"/>
      </rPr>
      <t>(συμβάσεις εργασίας ορισμένου χρόνου)</t>
    </r>
  </si>
  <si>
    <t xml:space="preserve">Χρονοαπασχόληση (Α/Μ-ημέρες-ώρες) / ΠΕ </t>
  </si>
  <si>
    <t xml:space="preserve">Δαπάνες ανά ΠΕ </t>
  </si>
  <si>
    <t xml:space="preserve">ΥΦΙΣΤΑΜΕΝΟ ΠΡΟΣΩΠΙΚΟ [ΕΞΑΡΤΗΜΕΝΗΣ ΕΡΓΑΣΙΑΣ] ΥΠΝΩΤΗΡΙΟΥ ΑΣΤΕΓΩΝ
ΑΡΘΡΟ 101 του Ν. 5041/2023 (ΦΕΚ 87/Α/2023) </t>
  </si>
  <si>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1 </t>
    </r>
    <r>
      <rPr>
        <sz val="9"/>
        <rFont val="Tahoma"/>
        <charset val="161"/>
      </rPr>
      <t>ΥΠΝΩΤΗΡΙΟΥ ΑΣΤΕΓΩΝ</t>
    </r>
  </si>
  <si>
    <t>(ΕΠΙΛΟΓΗ ΒΑΣΗ ΙΣΧΎΟΥΣΑΣ ΣΥΜΒΑΣΗΣ)</t>
  </si>
  <si>
    <t>ΙΣΧΥΟΥΣΑ ΣΥΜΒΑΣΗ</t>
  </si>
  <si>
    <t xml:space="preserve">ΣΥΜΠΛΗΡΩΣΗ  ΜΕΙΚΤΩΝ ΜΗΝΙΑΙΩΝ  ΑΠΟΔΟΧΩΝ </t>
  </si>
  <si>
    <t>- Ν. 4354/2015 (176/Α),                          
 - Υπ’ αριθμ. 114947/29.11.2022 (ΦΕΚ 6132/Β/01.12.2022) ΥΑ</t>
  </si>
  <si>
    <t>ΑΡΧΕΙΟ xls: "ΜΙΣΘΟΛΟΓΙΚΟ_ΚΛΙΜΑΚΙΟ_ΚΑΤΑΤΑΞΗΣ_ΕΡΓΑΖΟΜΕΝΟΥ_ΝΠΙΔ"</t>
  </si>
  <si>
    <t>ΠΡΟΒΛΕΨΗ ΜΕΙΚΤΩΝ ΜΗΝΙΑΙΩΝ ΑΠΟΔΟΧΩΝ</t>
  </si>
  <si>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2 </t>
    </r>
    <r>
      <rPr>
        <sz val="9"/>
        <rFont val="Tahoma"/>
        <charset val="161"/>
      </rPr>
      <t>ΥΠΝΩΤΗΡΙΟΥ ΑΣΤΕΓΩΝ</t>
    </r>
  </si>
  <si>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3 </t>
    </r>
    <r>
      <rPr>
        <sz val="9"/>
        <rFont val="Tahoma"/>
        <charset val="161"/>
      </rPr>
      <t>ΥΠΝΩΤΗΡΙΟΥ ΑΣΤΕΓΩΝ</t>
    </r>
  </si>
  <si>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4 </t>
    </r>
    <r>
      <rPr>
        <sz val="9"/>
        <rFont val="Tahoma"/>
        <charset val="161"/>
      </rPr>
      <t>ΥΠΝΩΤΗΡΙΟΥ ΑΣΤΕΓΩΝ</t>
    </r>
  </si>
  <si>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5 </t>
    </r>
    <r>
      <rPr>
        <sz val="9"/>
        <rFont val="Tahoma"/>
        <charset val="161"/>
      </rPr>
      <t>ΥΠΝΩΤΗΡΙΟΥ ΑΣΤΕΓΩΝ</t>
    </r>
  </si>
  <si>
    <r>
      <rPr>
        <b/>
        <sz val="9"/>
        <rFont val="Tahoma"/>
        <charset val="161"/>
      </rPr>
      <t xml:space="preserve">ΚΑΛΥΨΗ ΚΕΝΩΝ ΘΕΣΩΝ ΠΡΟΣΩΠΙΚΟΥ [ΕΞΑΡΤΗΜΕΝΗΣ ΕΡΓΑΣΙΑΣ] ΓΙΑ ΤΟ ΥΠΝΩΤΗΡΙΟ ΑΣΤΕΓΩΝ 
</t>
    </r>
    <r>
      <rPr>
        <u/>
        <sz val="11"/>
        <rFont val="Tahoma"/>
        <charset val="161"/>
      </rPr>
      <t>για την εκπλήρωση της απαιτούμενης στελέχωσης σύμφωνα με την ΚΥΑ Δ23/οικ.19061−1457/22-4-2016 (ΦΕΚ Β΄1336),</t>
    </r>
    <r>
      <rPr>
        <b/>
        <sz val="11"/>
        <rFont val="Tahoma"/>
        <charset val="161"/>
      </rPr>
      <t xml:space="preserve">
</t>
    </r>
    <r>
      <rPr>
        <sz val="11"/>
        <rFont val="Tahoma"/>
        <charset val="161"/>
      </rPr>
      <t>ΠΡΟΣΛΗΨΗ ΜΕ ΒΑΣΗ ΑΡΘΡΟ 74 του Ν. 4430/2016 [ΦΕΚ 205/Β/2016], όπως ισχύει</t>
    </r>
  </si>
  <si>
    <t>ΣΤΕΛΕΧΟΣ 1</t>
  </si>
  <si>
    <t>ΕΠΙΛΟΓΗ  ΕΔΙΚΟΤΗΤΑΣ ΜΕ ΒΑΣΗ ΤΗ ΚΥΑ Δ23/οικ.19061−1457/22-4-2016,  (ΦΕΚ Β’  1336)</t>
  </si>
  <si>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2 </t>
    </r>
    <r>
      <rPr>
        <sz val="9"/>
        <rFont val="Tahoma"/>
        <charset val="161"/>
      </rPr>
      <t xml:space="preserve">ΥΠΝΩΤΗΡΙΟΥ ΑΣΤΕΓΩΝ </t>
    </r>
  </si>
  <si>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3 </t>
    </r>
    <r>
      <rPr>
        <sz val="9"/>
        <rFont val="Tahoma"/>
        <charset val="161"/>
      </rPr>
      <t xml:space="preserve">ΥΠΝΩΤΗΡΙΟΥ ΑΣΤΕΓΩΝ </t>
    </r>
  </si>
  <si>
    <t>Α.1.1 .3</t>
  </si>
  <si>
    <r>
      <t xml:space="preserve"> Έκτακτο προσωπικό</t>
    </r>
    <r>
      <rPr>
        <sz val="13"/>
        <rFont val="Tahoma"/>
        <family val="2"/>
        <charset val="161"/>
      </rPr>
      <t xml:space="preserve"> (</t>
    </r>
    <r>
      <rPr>
        <b/>
        <sz val="13"/>
        <rFont val="Tahoma"/>
        <family val="2"/>
        <charset val="161"/>
      </rPr>
      <t>ΣΥΜΒΑΣΕΙΣ ΕΡΓΟΥ</t>
    </r>
    <r>
      <rPr>
        <sz val="13"/>
        <rFont val="Tahoma"/>
        <family val="2"/>
        <charset val="161"/>
      </rPr>
      <t>)</t>
    </r>
  </si>
  <si>
    <t xml:space="preserve">Διάρκεια σύμβασης </t>
  </si>
  <si>
    <t xml:space="preserve">Αμοιβή / ΠΕ ή ΠΑΡΑΔΟΤΕΟ
ή/και κατά την ολοκλήρωση της σύμβασης </t>
  </si>
  <si>
    <t>Σύνολο Αμοιβής 
(με ΦΠΑ)</t>
  </si>
  <si>
    <t>ΠΕ....</t>
  </si>
  <si>
    <t>ΠΕν</t>
  </si>
  <si>
    <t>Σύνολο Αμοιβής 
(προ ΦΠΑ)</t>
  </si>
  <si>
    <t>Εργοδοτικές Εισφορές</t>
  </si>
  <si>
    <t>ΦΠΑ</t>
  </si>
  <si>
    <t>(ΣΥΜΠΛΗΡΩΣΗ ΒΑΣΗ  ΙΣΧΥΟΥΣΑΣ ΣΥΜΒΑΣΗΣ)</t>
  </si>
  <si>
    <t xml:space="preserve">ΥΦΙΣΤΑΜΕΝΟ ΠΡΟΣΩΠΙΚΟ [ΣΥΜΒΑΣΗ ΜΙΣΘΩΣΗΣ ΕΡΓΟΥ] ΓΙΑ ΤΟ ΥΠΝΩΤΗΡΙΟ ΑΣΤΕΓΩΝ
ΑΡΘΡΟ 101 του Ν. 5041/2023 (ΦΕΚ 87/Α/2023) </t>
  </si>
  <si>
    <t>ΟΝΟΜΑΤΕΠΩΝΥΜΟ ΥΦΙΣΤΑΜΕΝΟΥ  ΣΤΕΛΕΧΟΥΣ 1 ΣΜΕ ΓΙΑ ΤΟ ΥΠΝΩΤΗΡΙΟ</t>
  </si>
  <si>
    <t>ΟΝΟΜΑΤΕΠΩΝΥΜΟ  ΥΦΙΣΤΑΜΕΝΟΥ  ΣΤΕΛΕΧΟΥΣ 2 ΣΜΕ ΓΙΑ ΤΟ ΥΠΝΩΤΗΡΙΟ</t>
  </si>
  <si>
    <r>
      <t xml:space="preserve">ΚΑΛΥΨΗ ΚΕΝΩΝ ΘΕΣΩΝ ΠΡΟΣΩΠΙΚΟΥ [ΕΞΑΡΤΗΜΕΝΗΣ ΕΡΓΑΣΙΑΣ] ΓΙΑ ΤΟ ΥΠΝΩΤΗΡΙΟ ΑΣΤΕΓΩΝ
</t>
    </r>
    <r>
      <rPr>
        <u/>
        <sz val="11"/>
        <rFont val="Tahoma"/>
        <charset val="161"/>
      </rPr>
      <t>για την εκπλήρωση της απαιτούμενης στελέχωσης σύμφωνα με την ΚΥΑ Δ23/οικ.19061−1457/22-4-2016 (ΦΕΚ Β΄1336).</t>
    </r>
    <r>
      <rPr>
        <b/>
        <sz val="11"/>
        <rFont val="Tahoma"/>
        <charset val="161"/>
      </rPr>
      <t xml:space="preserve">
</t>
    </r>
    <r>
      <rPr>
        <sz val="11"/>
        <rFont val="Tahoma"/>
        <charset val="161"/>
      </rPr>
      <t>ΠΡΟΣΛΗΨΗ ΜΕ ΒΑΣΗ ΑΡΘΡΟ 74 του Ν. 4430/2016 [ΦΕΚ 205/Β/2016], όπως ισχύει</t>
    </r>
  </si>
  <si>
    <r>
      <t xml:space="preserve">ΚΑΛΥΨΗ ΚΕΝΩΝ ΘΕΣΩΝ ΠΡΟΣΩΠΙΚΟΥ [ΣΥΜΒΑΣΗ ΜΙΣΘΩΣΗΣ ΕΡΓΟΥ] ΓΙΑ ΤΟ ΥΠΝΩΤΗΡΙΟ ΑΣΤΕΓΩΝ
</t>
    </r>
    <r>
      <rPr>
        <u/>
        <sz val="9"/>
        <rFont val="Tahoma"/>
        <family val="2"/>
        <charset val="161"/>
      </rPr>
      <t xml:space="preserve">για την εκπλήρωση της απαιτούμενης στελέχωσης σύμφωνα με την ΚΥΑ Δ23/οικ.19061−1457/22-4-2016 (ΦΕΚ Β΄1336).
</t>
    </r>
    <r>
      <rPr>
        <sz val="9"/>
        <rFont val="Tahoma"/>
        <family val="2"/>
        <charset val="161"/>
      </rPr>
      <t>ΠΡΟΣΔΙΟΡΙΣΜΟΣ ΚΟΣΤΟΥΣ ΣΥΜΒΑΣΗΣ ΜΙΣΘΩΣΗΣ ΕΡΓΟΥ (ΣΜΕ) ΑΝΑ ΕΙΔΙΚΟΤΗΤΑ, λαμβάνοντας υπόψη την παρ. 3.δ του άρθρου 15 της ΥΑ 114947/2022 (ΦΕΚ 6132/Β/2022).</t>
    </r>
  </si>
  <si>
    <t>Σύνολο</t>
  </si>
  <si>
    <t>ΣΥΝΟΛΟ</t>
  </si>
  <si>
    <r>
      <t>Έκτακτο προσωπικό (</t>
    </r>
    <r>
      <rPr>
        <b/>
        <sz val="11"/>
        <rFont val="Tahoma"/>
        <family val="2"/>
        <charset val="161"/>
      </rPr>
      <t>Σύμβαση Εργασίας Ορισμένου Χρόνου</t>
    </r>
    <r>
      <rPr>
        <sz val="9"/>
        <rFont val="Tahoma"/>
        <family val="2"/>
        <charset val="161"/>
      </rPr>
      <t>)</t>
    </r>
  </si>
  <si>
    <t>Α.1.1.3</t>
  </si>
  <si>
    <r>
      <t xml:space="preserve">Έκτακτο προσωπικό </t>
    </r>
    <r>
      <rPr>
        <b/>
        <sz val="9"/>
        <rFont val="Tahoma"/>
        <family val="2"/>
        <charset val="161"/>
      </rPr>
      <t>(</t>
    </r>
    <r>
      <rPr>
        <b/>
        <sz val="11"/>
        <rFont val="Tahoma"/>
        <family val="2"/>
        <charset val="161"/>
      </rPr>
      <t>Σύμβαση Έργου</t>
    </r>
    <r>
      <rPr>
        <sz val="9"/>
        <rFont val="Tahoma"/>
        <family val="2"/>
        <charset val="161"/>
      </rPr>
      <t>, Ανταποδοτική Υποτροφία, με υλοποίηση εντός των εγκαταστάσεων του δικαιούχου)</t>
    </r>
  </si>
  <si>
    <t>Π.1.7</t>
  </si>
  <si>
    <r>
      <t xml:space="preserve">Αποτελέσματα εργασίας των στελεχών με συμβάσεις Μίσθωσης Έργου </t>
    </r>
    <r>
      <rPr>
        <b/>
        <sz val="11"/>
        <color rgb="FFC00000"/>
        <rFont val="Calibri"/>
        <family val="2"/>
        <charset val="161"/>
        <scheme val="minor"/>
      </rPr>
      <t>[αφορά ΑΠΟΚΛΕΙΣΤΙΚΑ στο Υπνωτήριο Αστέγων του ΟΚΑΝΑ].</t>
    </r>
  </si>
  <si>
    <t>Ενδεικτικά αναφέρονται κατ' ελάχιστον τα εξής:
α) Παρουσιολόγιο στελεχών ΣΜΕ
β) Παρουσιολόγιο συμμετεχόντων ωφελουμένων
γ) Απολογιστικά στοιχεία (μηνιαίες αναφορές, ετήσιες αναφορές)</t>
  </si>
  <si>
    <r>
      <t>Αποτελέσματα εργασίας των στελεχών με συμβάσεις Μίσθωσης Έργου [</t>
    </r>
    <r>
      <rPr>
        <b/>
        <sz val="14"/>
        <color rgb="FFC00000"/>
        <rFont val="Calibri"/>
        <family val="2"/>
        <charset val="161"/>
        <scheme val="minor"/>
      </rPr>
      <t>αφορά ΑΠΟΚΛΕΙΣΤΙΚΑ στο Υπνωτήριο Αστέγων του ΟΚΑΝΑ</t>
    </r>
    <r>
      <rPr>
        <sz val="14"/>
        <rFont val="Calibri"/>
        <family val="2"/>
        <charset val="161"/>
        <scheme val="minor"/>
      </rPr>
      <t>].</t>
    </r>
  </si>
  <si>
    <r>
      <t xml:space="preserve">Π.1.7. Αποτελέσματα εργασίας των στελεχών με συμβάσεις Μίσθωσης Έργου </t>
    </r>
    <r>
      <rPr>
        <b/>
        <sz val="10"/>
        <color rgb="FFC00000"/>
        <rFont val="Tahoma"/>
        <family val="2"/>
        <charset val="161"/>
      </rPr>
      <t>[αφορά ΑΠΟΚΛΕΙΣΤΙΚΑ στο Υπνωτήριο Αστέγων του ΟΚΑΝΑ].</t>
    </r>
  </si>
  <si>
    <r>
      <t xml:space="preserve">Συνέχιση λειτουργίας Υπνωτηρίου Αστέγων στο Δήμο </t>
    </r>
    <r>
      <rPr>
        <b/>
        <sz val="9"/>
        <color rgb="FF00B050"/>
        <rFont val="Tahoma"/>
        <charset val="161"/>
      </rPr>
      <t xml:space="preserve">......... 
</t>
    </r>
    <r>
      <rPr>
        <b/>
        <sz val="12"/>
        <color rgb="FFC00000"/>
        <rFont val="Tahoma"/>
        <family val="2"/>
        <charset val="161"/>
      </rPr>
      <t xml:space="preserve">Επιλογή από όλους τους Δικαιούχος ΕΚΤΟΣ ΟΚΑΝΑ  </t>
    </r>
  </si>
  <si>
    <r>
      <t xml:space="preserve">Συνέχιση λειτουργίας Υπνωτηρίου Αστέγων στο Δήμο </t>
    </r>
    <r>
      <rPr>
        <b/>
        <sz val="9"/>
        <color rgb="FF00B050"/>
        <rFont val="Tahoma"/>
        <charset val="161"/>
      </rPr>
      <t xml:space="preserve">.........
</t>
    </r>
    <r>
      <rPr>
        <b/>
        <sz val="12"/>
        <color rgb="FFC00000"/>
        <rFont val="Tahoma"/>
        <family val="2"/>
        <charset val="161"/>
      </rPr>
      <t xml:space="preserve">
Επιλογή από ΟΚΑΝΑ</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</si>
</sst>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0.00\ &quot;€&quot;"/>
    <numFmt numFmtId="165" formatCode="#,##0.00\ _€"/>
  </numFmts>
  <fonts count="49">
    <font>
      <sz val="10"/>
      <name val="Arial"/>
      <charset val="161"/>
    </font>
    <font>
      <sz val="9"/>
      <name val="Tahoma"/>
      <charset val="161"/>
    </font>
    <font>
      <b/>
      <sz val="9"/>
      <color indexed="9"/>
      <name val="Tahoma"/>
      <charset val="161"/>
    </font>
    <font>
      <b/>
      <sz val="9"/>
      <name val="Tahoma"/>
      <charset val="161"/>
    </font>
    <font>
      <sz val="9"/>
      <color rgb="FF000000"/>
      <name val="Tahoma"/>
      <charset val="161"/>
    </font>
    <font>
      <b/>
      <sz val="9"/>
      <color rgb="FF000000"/>
      <name val="Tahoma"/>
      <charset val="161"/>
    </font>
    <font>
      <b/>
      <sz val="10"/>
      <color indexed="9"/>
      <name val="Tahoma"/>
      <charset val="161"/>
    </font>
    <font>
      <b/>
      <sz val="9"/>
      <color theme="1"/>
      <name val="Tahoma"/>
      <charset val="161"/>
    </font>
    <font>
      <b/>
      <sz val="10"/>
      <name val="Tahoma"/>
      <charset val="161"/>
    </font>
    <font>
      <b/>
      <sz val="10"/>
      <color theme="1"/>
      <name val="Tahoma"/>
      <charset val="161"/>
    </font>
    <font>
      <sz val="10"/>
      <name val="Tahoma"/>
      <charset val="161"/>
    </font>
    <font>
      <b/>
      <i/>
      <sz val="10"/>
      <name val="Tahoma"/>
      <charset val="161"/>
    </font>
    <font>
      <b/>
      <sz val="11"/>
      <color indexed="9"/>
      <name val="Tahoma"/>
      <charset val="161"/>
    </font>
    <font>
      <i/>
      <sz val="9"/>
      <name val="Tahoma"/>
      <charset val="161"/>
    </font>
    <font>
      <b/>
      <sz val="12"/>
      <color indexed="9"/>
      <name val="Tahoma"/>
      <charset val="161"/>
    </font>
    <font>
      <sz val="11"/>
      <name val="Calibri"/>
      <charset val="161"/>
      <scheme val="minor"/>
    </font>
    <font>
      <sz val="14"/>
      <name val="Calibri"/>
      <charset val="161"/>
      <scheme val="minor"/>
    </font>
    <font>
      <b/>
      <sz val="11"/>
      <name val="Tahoma"/>
      <charset val="161"/>
    </font>
    <font>
      <b/>
      <sz val="13"/>
      <color rgb="FF00B050"/>
      <name val="Tahoma"/>
      <charset val="161"/>
    </font>
    <font>
      <b/>
      <sz val="10"/>
      <color rgb="FF00B050"/>
      <name val="Tahoma"/>
      <charset val="161"/>
    </font>
    <font>
      <b/>
      <i/>
      <sz val="14"/>
      <name val="Tahoma"/>
      <charset val="161"/>
    </font>
    <font>
      <i/>
      <sz val="12"/>
      <name val="Tahoma"/>
      <charset val="161"/>
    </font>
    <font>
      <b/>
      <sz val="14"/>
      <name val="Tahoma"/>
      <charset val="161"/>
    </font>
    <font>
      <u/>
      <sz val="10"/>
      <color theme="10"/>
      <name val="Arial"/>
      <charset val="161"/>
    </font>
    <font>
      <sz val="12"/>
      <name val="Tahoma"/>
      <charset val="161"/>
    </font>
    <font>
      <b/>
      <sz val="12"/>
      <name val="Tahoma"/>
      <charset val="161"/>
    </font>
    <font>
      <u/>
      <sz val="11"/>
      <name val="Tahoma"/>
      <charset val="161"/>
    </font>
    <font>
      <sz val="11"/>
      <name val="Tahoma"/>
      <charset val="161"/>
    </font>
    <font>
      <b/>
      <sz val="9"/>
      <color rgb="FF00B050"/>
      <name val="Tahoma"/>
      <charset val="161"/>
    </font>
    <font>
      <b/>
      <u/>
      <sz val="10"/>
      <color rgb="FFC00000"/>
      <name val="Tahoma"/>
      <charset val="161"/>
    </font>
    <font>
      <b/>
      <sz val="11"/>
      <color rgb="FF00B050"/>
      <name val="Tahoma"/>
      <charset val="161"/>
    </font>
    <font>
      <b/>
      <i/>
      <sz val="14"/>
      <color rgb="FF00B050"/>
      <name val="Tahoma"/>
      <charset val="161"/>
    </font>
    <font>
      <b/>
      <sz val="14"/>
      <color rgb="FFC00000"/>
      <name val="Tahoma"/>
      <charset val="161"/>
    </font>
    <font>
      <sz val="10"/>
      <name val="Arial"/>
      <charset val="161"/>
    </font>
    <font>
      <b/>
      <sz val="13"/>
      <name val="Tahoma"/>
      <family val="2"/>
      <charset val="161"/>
    </font>
    <font>
      <sz val="13"/>
      <name val="Tahoma"/>
      <family val="2"/>
      <charset val="161"/>
    </font>
    <font>
      <b/>
      <sz val="9"/>
      <name val="Tahoma"/>
      <family val="2"/>
      <charset val="161"/>
    </font>
    <font>
      <sz val="9"/>
      <color rgb="FF000000"/>
      <name val="Tahoma"/>
      <family val="2"/>
      <charset val="161"/>
    </font>
    <font>
      <u/>
      <sz val="9"/>
      <name val="Tahoma"/>
      <family val="2"/>
      <charset val="161"/>
    </font>
    <font>
      <sz val="9"/>
      <name val="Tahoma"/>
      <family val="2"/>
      <charset val="161"/>
    </font>
    <font>
      <b/>
      <sz val="9"/>
      <color rgb="FF000000"/>
      <name val="Tahoma"/>
      <family val="2"/>
      <charset val="161"/>
    </font>
    <font>
      <b/>
      <sz val="11"/>
      <name val="Tahoma"/>
      <family val="2"/>
      <charset val="161"/>
    </font>
    <font>
      <b/>
      <sz val="11"/>
      <color rgb="FFC00000"/>
      <name val="Calibri"/>
      <family val="2"/>
      <charset val="161"/>
      <scheme val="minor"/>
    </font>
    <font>
      <sz val="11"/>
      <name val="Calibri"/>
      <family val="2"/>
      <charset val="161"/>
      <scheme val="minor"/>
    </font>
    <font>
      <sz val="14"/>
      <name val="Calibri"/>
      <family val="2"/>
      <charset val="161"/>
      <scheme val="minor"/>
    </font>
    <font>
      <b/>
      <sz val="14"/>
      <color rgb="FFC00000"/>
      <name val="Calibri"/>
      <family val="2"/>
      <charset val="161"/>
      <scheme val="minor"/>
    </font>
    <font>
      <sz val="10"/>
      <name val="Tahoma"/>
      <family val="2"/>
      <charset val="161"/>
    </font>
    <font>
      <b/>
      <sz val="10"/>
      <color rgb="FFC00000"/>
      <name val="Tahoma"/>
      <family val="2"/>
      <charset val="161"/>
    </font>
    <font>
      <b/>
      <sz val="12"/>
      <color rgb="FFC00000"/>
      <name val="Tahoma"/>
      <family val="2"/>
      <charset val="161"/>
    </font>
  </fonts>
  <fills count="18">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4" tint="0.79995117038483843"/>
        <bgColor indexed="64"/>
      </patternFill>
    </fill>
    <fill>
      <patternFill patternType="solid">
        <fgColor rgb="FF66FF66"/>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79995117038483843"/>
        <bgColor indexed="64"/>
      </patternFill>
    </fill>
    <fill>
      <patternFill patternType="solid">
        <fgColor theme="8" tint="0.79995117038483843"/>
        <bgColor indexed="64"/>
      </patternFill>
    </fill>
    <fill>
      <patternFill patternType="solid">
        <fgColor rgb="FFFFFF00"/>
        <bgColor indexed="64"/>
      </patternFill>
    </fill>
    <fill>
      <patternFill patternType="solid">
        <fgColor theme="3" tint="0.59999389629810485"/>
        <bgColor indexed="64"/>
      </patternFill>
    </fill>
    <fill>
      <patternFill patternType="solid">
        <fgColor rgb="FFCFE0F1"/>
        <bgColor indexed="64"/>
      </patternFill>
    </fill>
    <fill>
      <patternFill patternType="solid">
        <fgColor theme="4" tint="0.59999389629810485"/>
        <bgColor indexed="64"/>
      </patternFill>
    </fill>
    <fill>
      <patternFill patternType="lightGray"/>
    </fill>
    <fill>
      <patternFill patternType="solid">
        <fgColor rgb="FFCCECFF"/>
        <bgColor indexed="64"/>
      </patternFill>
    </fill>
    <fill>
      <patternFill patternType="solid">
        <fgColor theme="7" tint="0.79995117038483843"/>
        <bgColor indexed="64"/>
      </patternFill>
    </fill>
    <fill>
      <patternFill patternType="solid">
        <fgColor theme="9" tint="0.79998168889431442"/>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style="hair">
        <color auto="1"/>
      </left>
      <right style="hair">
        <color auto="1"/>
      </right>
      <top style="hair">
        <color auto="1"/>
      </top>
      <bottom style="hair">
        <color auto="1"/>
      </bottom>
      <diagonal/>
    </border>
    <border>
      <left style="thin">
        <color auto="1"/>
      </left>
      <right style="thin">
        <color auto="1"/>
      </right>
      <top/>
      <bottom/>
      <diagonal/>
    </border>
    <border>
      <left style="hair">
        <color auto="1"/>
      </left>
      <right style="hair">
        <color auto="1"/>
      </right>
      <top style="hair">
        <color auto="1"/>
      </top>
      <bottom style="thin">
        <color auto="1"/>
      </bottom>
      <diagonal/>
    </border>
    <border>
      <left/>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hair">
        <color auto="1"/>
      </left>
      <right style="hair">
        <color auto="1"/>
      </right>
      <top style="hair">
        <color auto="1"/>
      </top>
      <bottom/>
      <diagonal/>
    </border>
    <border>
      <left/>
      <right/>
      <top style="thin">
        <color auto="1"/>
      </top>
      <bottom/>
      <diagonal/>
    </border>
    <border>
      <left/>
      <right style="thin">
        <color auto="1"/>
      </right>
      <top style="thin">
        <color auto="1"/>
      </top>
      <bottom/>
      <diagonal/>
    </border>
  </borders>
  <cellStyleXfs count="4">
    <xf numFmtId="0" fontId="0" fillId="0" borderId="0"/>
    <xf numFmtId="43" fontId="33" fillId="0" borderId="0" applyFont="0" applyFill="0" applyBorder="0" applyAlignment="0" applyProtection="0"/>
    <xf numFmtId="44" fontId="33" fillId="0" borderId="0" applyFont="0" applyFill="0" applyBorder="0" applyAlignment="0" applyProtection="0"/>
    <xf numFmtId="0" fontId="23" fillId="0" borderId="0" applyNumberFormat="0" applyFill="0" applyBorder="0" applyAlignment="0" applyProtection="0">
      <alignment vertical="top"/>
      <protection locked="0"/>
    </xf>
  </cellStyleXfs>
  <cellXfs count="211">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xf numFmtId="0" fontId="1" fillId="2" borderId="0" xfId="0" applyFont="1" applyFill="1"/>
    <xf numFmtId="0" fontId="2" fillId="3" borderId="0" xfId="0" applyFont="1" applyFill="1" applyAlignment="1" applyProtection="1">
      <alignment horizontal="left" vertical="center"/>
      <protection hidden="1"/>
    </xf>
    <xf numFmtId="0" fontId="3" fillId="0" borderId="0" xfId="0" applyFont="1"/>
    <xf numFmtId="0" fontId="3" fillId="0" borderId="0" xfId="0" applyFont="1" applyAlignment="1">
      <alignment horizontal="left" vertical="center"/>
    </xf>
    <xf numFmtId="0" fontId="3" fillId="0" borderId="0" xfId="0" applyFont="1" applyAlignment="1">
      <alignment vertical="center"/>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4" fillId="5" borderId="1" xfId="0" applyFont="1" applyFill="1" applyBorder="1" applyAlignment="1">
      <alignment vertical="center" wrapText="1"/>
    </xf>
    <xf numFmtId="0" fontId="1" fillId="5" borderId="1" xfId="0" applyFont="1" applyFill="1" applyBorder="1" applyAlignment="1">
      <alignment vertical="center" wrapText="1"/>
    </xf>
    <xf numFmtId="0" fontId="1" fillId="0" borderId="1" xfId="0" applyFont="1" applyBorder="1" applyAlignment="1">
      <alignment vertical="center" wrapText="1"/>
    </xf>
    <xf numFmtId="0" fontId="1" fillId="5" borderId="1" xfId="0" applyFont="1" applyFill="1" applyBorder="1" applyAlignment="1">
      <alignment horizontal="center" vertical="center" wrapText="1"/>
    </xf>
    <xf numFmtId="0" fontId="4" fillId="2" borderId="1" xfId="0" applyFont="1" applyFill="1" applyBorder="1" applyAlignment="1">
      <alignment vertical="center" wrapText="1"/>
    </xf>
    <xf numFmtId="0" fontId="1" fillId="2" borderId="1" xfId="0" applyFont="1" applyFill="1" applyBorder="1" applyAlignment="1">
      <alignment vertical="center" wrapText="1"/>
    </xf>
    <xf numFmtId="0" fontId="3" fillId="6" borderId="1" xfId="0" applyFont="1" applyFill="1" applyBorder="1" applyAlignment="1">
      <alignment vertical="center" wrapText="1"/>
    </xf>
    <xf numFmtId="0" fontId="4" fillId="6" borderId="1" xfId="0" applyFont="1" applyFill="1" applyBorder="1" applyAlignment="1">
      <alignment vertical="center" wrapText="1"/>
    </xf>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 fillId="9"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wrapText="1"/>
    </xf>
    <xf numFmtId="0" fontId="2" fillId="2" borderId="0" xfId="0" applyFont="1" applyFill="1" applyAlignment="1" applyProtection="1">
      <alignment vertical="top"/>
      <protection hidden="1"/>
    </xf>
    <xf numFmtId="4" fontId="1" fillId="0" borderId="1" xfId="2" applyNumberFormat="1" applyFont="1" applyBorder="1" applyAlignment="1">
      <alignment horizontal="center" vertical="center" wrapText="1"/>
    </xf>
    <xf numFmtId="4" fontId="1" fillId="0" borderId="1" xfId="2" applyNumberFormat="1" applyFont="1" applyBorder="1" applyAlignment="1">
      <alignment horizontal="center" vertical="center"/>
    </xf>
    <xf numFmtId="0" fontId="5" fillId="0" borderId="1" xfId="0" applyFont="1" applyBorder="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3" fillId="0" borderId="6" xfId="0" applyFont="1" applyFill="1" applyBorder="1" applyAlignment="1">
      <alignment horizontal="center" vertical="center" wrapText="1"/>
    </xf>
    <xf numFmtId="164" fontId="1" fillId="5" borderId="1" xfId="1" applyNumberFormat="1" applyFont="1" applyFill="1" applyBorder="1" applyAlignment="1">
      <alignment horizontal="center" vertical="center" wrapText="1"/>
    </xf>
    <xf numFmtId="9" fontId="1" fillId="0" borderId="1" xfId="0" applyNumberFormat="1" applyFont="1" applyBorder="1" applyAlignment="1">
      <alignment horizontal="center" vertical="center" wrapText="1"/>
    </xf>
    <xf numFmtId="164"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3" borderId="0" xfId="0" applyFont="1" applyFill="1" applyAlignment="1" applyProtection="1">
      <alignment horizontal="left" vertical="center"/>
      <protection hidden="1"/>
    </xf>
    <xf numFmtId="0" fontId="1" fillId="0" borderId="0" xfId="0" applyFont="1" applyAlignment="1">
      <alignment horizontal="left"/>
    </xf>
    <xf numFmtId="0" fontId="7" fillId="0" borderId="0" xfId="0" applyFont="1" applyAlignment="1">
      <alignment horizontal="left" vertical="center" wrapText="1"/>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vertical="center" wrapText="1"/>
    </xf>
    <xf numFmtId="4" fontId="1" fillId="2" borderId="1" xfId="0" applyNumberFormat="1" applyFont="1" applyFill="1" applyBorder="1" applyAlignment="1">
      <alignment horizontal="center" vertical="center" wrapText="1"/>
    </xf>
    <xf numFmtId="0" fontId="1" fillId="0" borderId="2" xfId="0" applyFont="1" applyBorder="1" applyAlignment="1">
      <alignment vertical="center" wrapText="1"/>
    </xf>
    <xf numFmtId="164" fontId="3" fillId="10" borderId="1" xfId="0" applyNumberFormat="1" applyFont="1" applyFill="1" applyBorder="1" applyAlignment="1">
      <alignment horizontal="center" vertical="center" wrapText="1"/>
    </xf>
    <xf numFmtId="0" fontId="8" fillId="0" borderId="0" xfId="0" applyFont="1" applyAlignment="1">
      <alignment horizontal="left" vertical="center" wrapText="1"/>
    </xf>
    <xf numFmtId="0" fontId="8" fillId="0" borderId="0" xfId="0" applyFont="1" applyAlignment="1">
      <alignment vertical="center" wrapText="1"/>
    </xf>
    <xf numFmtId="0" fontId="1" fillId="0" borderId="0" xfId="0" applyFont="1" applyAlignment="1">
      <alignment vertical="center" wrapText="1"/>
    </xf>
    <xf numFmtId="0" fontId="3" fillId="2" borderId="0" xfId="0" applyFont="1" applyFill="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wrapText="1"/>
    </xf>
    <xf numFmtId="0" fontId="8" fillId="4" borderId="7" xfId="0" applyFont="1" applyFill="1" applyBorder="1" applyAlignment="1">
      <alignment horizontal="left" vertical="center" wrapText="1"/>
    </xf>
    <xf numFmtId="0" fontId="8" fillId="0" borderId="1" xfId="0" applyFont="1" applyBorder="1" applyAlignment="1">
      <alignment vertical="center" wrapText="1"/>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8" fillId="0" borderId="1" xfId="0" applyFont="1" applyBorder="1" applyAlignment="1">
      <alignment horizontal="center" vertical="center"/>
    </xf>
    <xf numFmtId="0" fontId="11" fillId="0" borderId="4" xfId="0" applyFont="1" applyBorder="1" applyAlignment="1">
      <alignment horizontal="right" vertical="center" wrapText="1"/>
    </xf>
    <xf numFmtId="0" fontId="1" fillId="0" borderId="1" xfId="0" applyFont="1" applyFill="1" applyBorder="1" applyAlignment="1">
      <alignment horizontal="center" vertical="center"/>
    </xf>
    <xf numFmtId="0" fontId="1" fillId="0" borderId="0" xfId="0" applyFont="1" applyAlignment="1">
      <alignment horizontal="left" vertical="center"/>
    </xf>
    <xf numFmtId="0" fontId="12" fillId="3" borderId="0" xfId="0" applyFont="1" applyFill="1" applyAlignment="1" applyProtection="1">
      <alignment horizontal="left" vertical="center"/>
      <protection hidden="1"/>
    </xf>
    <xf numFmtId="0" fontId="8" fillId="4" borderId="1" xfId="0" applyFont="1" applyFill="1" applyBorder="1" applyAlignment="1">
      <alignment vertical="center"/>
    </xf>
    <xf numFmtId="0" fontId="8" fillId="4" borderId="1" xfId="0" applyFont="1" applyFill="1" applyBorder="1" applyAlignment="1">
      <alignment vertical="center" wrapText="1"/>
    </xf>
    <xf numFmtId="0" fontId="8" fillId="0" borderId="1" xfId="0" applyFont="1" applyBorder="1" applyAlignment="1">
      <alignment horizontal="left" vertical="center" wrapText="1"/>
    </xf>
    <xf numFmtId="0" fontId="1" fillId="0" borderId="0" xfId="0" applyFont="1" applyAlignment="1">
      <alignment horizontal="left" vertical="center" wrapText="1"/>
    </xf>
    <xf numFmtId="0" fontId="3" fillId="10" borderId="1" xfId="0" applyFont="1" applyFill="1" applyBorder="1" applyAlignment="1">
      <alignment horizontal="center" vertical="center" wrapText="1"/>
    </xf>
    <xf numFmtId="0" fontId="10" fillId="12" borderId="1"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1" fillId="2" borderId="3" xfId="0" applyFont="1" applyFill="1" applyBorder="1" applyAlignment="1">
      <alignment vertical="center" wrapText="1"/>
    </xf>
    <xf numFmtId="0" fontId="1" fillId="2" borderId="3" xfId="0" applyFont="1" applyFill="1" applyBorder="1" applyAlignment="1">
      <alignment horizontal="center" vertical="center"/>
    </xf>
    <xf numFmtId="0" fontId="8" fillId="0" borderId="1" xfId="0" applyFont="1" applyBorder="1" applyAlignment="1">
      <alignment horizontal="right" vertical="center"/>
    </xf>
    <xf numFmtId="0" fontId="10" fillId="0" borderId="0" xfId="0" applyFont="1" applyAlignment="1">
      <alignment vertical="center"/>
    </xf>
    <xf numFmtId="0" fontId="12" fillId="3" borderId="0" xfId="0" applyFont="1" applyFill="1" applyAlignment="1" applyProtection="1">
      <alignment vertical="center"/>
      <protection hidden="1"/>
    </xf>
    <xf numFmtId="0" fontId="14" fillId="3" borderId="0" xfId="0" applyFont="1" applyFill="1" applyAlignment="1" applyProtection="1">
      <alignment vertical="center"/>
      <protection hidden="1"/>
    </xf>
    <xf numFmtId="0" fontId="14" fillId="0" borderId="0" xfId="0" applyFont="1" applyAlignment="1" applyProtection="1">
      <alignment vertical="top"/>
      <protection hidden="1"/>
    </xf>
    <xf numFmtId="0" fontId="1" fillId="0" borderId="1" xfId="0" applyFont="1" applyBorder="1" applyAlignment="1">
      <alignment vertical="center"/>
    </xf>
    <xf numFmtId="0" fontId="1" fillId="2" borderId="1" xfId="0" applyFont="1" applyFill="1" applyBorder="1" applyAlignment="1">
      <alignment horizontal="center" vertical="center"/>
    </xf>
    <xf numFmtId="0" fontId="15" fillId="2" borderId="1" xfId="0" applyFont="1" applyFill="1" applyBorder="1" applyAlignment="1">
      <alignment vertical="center" wrapText="1"/>
    </xf>
    <xf numFmtId="0" fontId="16" fillId="4" borderId="4" xfId="0" applyFont="1" applyFill="1" applyBorder="1" applyAlignment="1">
      <alignment vertical="center" wrapText="1"/>
    </xf>
    <xf numFmtId="0" fontId="16" fillId="4" borderId="1" xfId="0" applyFont="1" applyFill="1" applyBorder="1" applyAlignment="1">
      <alignment vertical="center" wrapText="1"/>
    </xf>
    <xf numFmtId="0" fontId="2" fillId="3" borderId="0" xfId="0" applyFont="1" applyFill="1" applyAlignment="1" applyProtection="1">
      <alignment vertical="center"/>
      <protection hidden="1"/>
    </xf>
    <xf numFmtId="0" fontId="17" fillId="4" borderId="1" xfId="0" applyFont="1" applyFill="1" applyBorder="1" applyAlignment="1">
      <alignment horizontal="center" vertical="center" wrapText="1"/>
    </xf>
    <xf numFmtId="0" fontId="10" fillId="0" borderId="0" xfId="0" applyFont="1" applyAlignment="1">
      <alignment vertical="center" wrapText="1"/>
    </xf>
    <xf numFmtId="0" fontId="12" fillId="3" borderId="0" xfId="0" applyFont="1" applyFill="1" applyAlignment="1" applyProtection="1">
      <alignment horizontal="center" vertical="center"/>
      <protection hidden="1"/>
    </xf>
    <xf numFmtId="0" fontId="10" fillId="0" borderId="10" xfId="0" applyFont="1" applyBorder="1" applyAlignment="1">
      <alignment vertical="center" wrapText="1"/>
    </xf>
    <xf numFmtId="0" fontId="10" fillId="0" borderId="13" xfId="0" applyFont="1" applyBorder="1" applyAlignment="1">
      <alignment vertical="center"/>
    </xf>
    <xf numFmtId="0" fontId="10" fillId="4" borderId="1" xfId="0" applyFont="1" applyFill="1" applyBorder="1" applyAlignment="1">
      <alignment horizontal="center" vertical="center"/>
    </xf>
    <xf numFmtId="0" fontId="10" fillId="14" borderId="2" xfId="0" applyFont="1" applyFill="1" applyBorder="1" applyAlignment="1">
      <alignment horizontal="center" vertical="center"/>
    </xf>
    <xf numFmtId="0" fontId="10" fillId="14" borderId="3" xfId="0" applyFont="1" applyFill="1" applyBorder="1" applyAlignment="1">
      <alignment horizontal="center" vertical="center"/>
    </xf>
    <xf numFmtId="0" fontId="10" fillId="14" borderId="4" xfId="0" applyFont="1" applyFill="1" applyBorder="1" applyAlignment="1">
      <alignment horizontal="center" vertical="center"/>
    </xf>
    <xf numFmtId="0" fontId="10" fillId="0" borderId="0" xfId="0" applyFont="1"/>
    <xf numFmtId="0" fontId="10" fillId="0" borderId="2" xfId="0" applyFont="1" applyBorder="1" applyAlignment="1">
      <alignment horizontal="left" vertical="center" wrapText="1"/>
    </xf>
    <xf numFmtId="0" fontId="10" fillId="0" borderId="4" xfId="0" applyFont="1" applyBorder="1" applyAlignment="1">
      <alignment vertical="center" wrapText="1"/>
    </xf>
    <xf numFmtId="0" fontId="18" fillId="15" borderId="1" xfId="0" applyFont="1" applyFill="1" applyBorder="1" applyAlignment="1">
      <alignment horizontal="left" vertical="center" wrapText="1"/>
    </xf>
    <xf numFmtId="0" fontId="17" fillId="15" borderId="1" xfId="0" applyFont="1" applyFill="1" applyBorder="1" applyAlignment="1">
      <alignment horizontal="left" vertical="center" wrapText="1"/>
    </xf>
    <xf numFmtId="0" fontId="19" fillId="15" borderId="1" xfId="0" applyFont="1" applyFill="1" applyBorder="1" applyAlignment="1">
      <alignment horizontal="left" vertical="center" wrapText="1"/>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21" fillId="16" borderId="0" xfId="0" applyFont="1" applyFill="1"/>
    <xf numFmtId="0" fontId="10" fillId="16" borderId="0" xfId="0" applyFont="1" applyFill="1"/>
    <xf numFmtId="0" fontId="1" fillId="0" borderId="1" xfId="0" quotePrefix="1" applyFont="1" applyBorder="1" applyAlignment="1">
      <alignment horizontal="left" vertical="center" wrapText="1"/>
    </xf>
    <xf numFmtId="0" fontId="5" fillId="0" borderId="0" xfId="0" applyFont="1" applyBorder="1" applyAlignment="1">
      <alignment horizontal="center" vertical="center" wrapText="1"/>
    </xf>
    <xf numFmtId="164" fontId="3" fillId="2" borderId="0" xfId="0" applyNumberFormat="1" applyFont="1" applyFill="1" applyBorder="1" applyAlignment="1">
      <alignment horizontal="center" vertical="center" wrapText="1"/>
    </xf>
    <xf numFmtId="0" fontId="3" fillId="2" borderId="0" xfId="0" applyFont="1" applyFill="1" applyBorder="1" applyAlignment="1">
      <alignment horizontal="center" vertical="center" wrapText="1"/>
    </xf>
    <xf numFmtId="0" fontId="34" fillId="0" borderId="0" xfId="0" applyFont="1" applyAlignment="1">
      <alignment horizontal="left" vertical="center"/>
    </xf>
    <xf numFmtId="0" fontId="34" fillId="0" borderId="0" xfId="3" applyFont="1" applyFill="1" applyAlignment="1" applyProtection="1">
      <alignment vertical="center"/>
    </xf>
    <xf numFmtId="0" fontId="34" fillId="0" borderId="0" xfId="0" applyFont="1" applyAlignment="1">
      <alignment vertical="center"/>
    </xf>
    <xf numFmtId="0" fontId="5" fillId="5" borderId="1" xfId="0" applyFont="1" applyFill="1" applyBorder="1" applyAlignment="1">
      <alignment horizontal="center" vertical="center" wrapText="1"/>
    </xf>
    <xf numFmtId="0" fontId="3" fillId="4" borderId="1" xfId="0" quotePrefix="1" applyFont="1" applyFill="1" applyBorder="1" applyAlignment="1">
      <alignment horizontal="center" vertical="center" wrapText="1"/>
    </xf>
    <xf numFmtId="0" fontId="3" fillId="4" borderId="2" xfId="0" applyFont="1" applyFill="1" applyBorder="1" applyAlignment="1">
      <alignment horizontal="center" vertical="center"/>
    </xf>
    <xf numFmtId="0" fontId="1" fillId="5" borderId="1" xfId="0" applyFont="1" applyFill="1" applyBorder="1" applyAlignment="1">
      <alignment horizontal="left" vertical="center" wrapText="1"/>
    </xf>
    <xf numFmtId="165" fontId="4" fillId="5" borderId="1" xfId="0" applyNumberFormat="1" applyFont="1" applyFill="1" applyBorder="1" applyAlignment="1">
      <alignment vertical="center" wrapText="1"/>
    </xf>
    <xf numFmtId="0" fontId="37" fillId="5" borderId="1" xfId="0" applyFont="1" applyFill="1" applyBorder="1" applyAlignment="1">
      <alignment vertical="center" wrapText="1"/>
    </xf>
    <xf numFmtId="0" fontId="3" fillId="0" borderId="0" xfId="0" applyFont="1" applyFill="1" applyBorder="1" applyAlignment="1">
      <alignment vertical="center" wrapText="1"/>
    </xf>
    <xf numFmtId="0" fontId="4" fillId="0" borderId="0" xfId="0" applyFont="1" applyFill="1" applyBorder="1" applyAlignment="1">
      <alignment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xf numFmtId="0" fontId="1" fillId="0" borderId="0" xfId="0" applyFont="1" applyFill="1" applyBorder="1"/>
    <xf numFmtId="0" fontId="37" fillId="0" borderId="0" xfId="0" applyFont="1" applyFill="1" applyBorder="1" applyAlignment="1">
      <alignment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vertical="center"/>
    </xf>
    <xf numFmtId="165" fontId="4" fillId="0" borderId="1" xfId="0" applyNumberFormat="1" applyFont="1" applyFill="1" applyBorder="1" applyAlignment="1">
      <alignment vertical="center" wrapText="1"/>
    </xf>
    <xf numFmtId="0" fontId="40" fillId="0" borderId="1" xfId="0" applyFont="1" applyFill="1" applyBorder="1" applyAlignment="1">
      <alignment horizontal="right" vertical="center" wrapText="1"/>
    </xf>
    <xf numFmtId="165" fontId="39" fillId="0" borderId="1" xfId="0" applyNumberFormat="1" applyFont="1" applyFill="1" applyBorder="1" applyAlignment="1">
      <alignment horizontal="center" vertical="center" wrapText="1"/>
    </xf>
    <xf numFmtId="0" fontId="36" fillId="17" borderId="1" xfId="0" applyFont="1" applyFill="1" applyBorder="1" applyAlignment="1">
      <alignment horizontal="right"/>
    </xf>
    <xf numFmtId="4" fontId="36" fillId="0" borderId="1" xfId="0" applyNumberFormat="1" applyFont="1" applyBorder="1"/>
    <xf numFmtId="0" fontId="39" fillId="0" borderId="2" xfId="0" applyFont="1" applyBorder="1" applyAlignment="1">
      <alignment vertical="center" wrapText="1"/>
    </xf>
    <xf numFmtId="0" fontId="39" fillId="0" borderId="1" xfId="0" applyFont="1" applyBorder="1" applyAlignment="1">
      <alignment horizontal="left" vertical="center" wrapText="1"/>
    </xf>
    <xf numFmtId="4" fontId="36" fillId="2"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xf>
    <xf numFmtId="4" fontId="39" fillId="0" borderId="1" xfId="0" applyNumberFormat="1" applyFont="1" applyFill="1" applyBorder="1" applyAlignment="1">
      <alignment horizontal="center" vertical="center"/>
    </xf>
    <xf numFmtId="0" fontId="39" fillId="0" borderId="1" xfId="0" applyFont="1" applyBorder="1" applyAlignment="1">
      <alignment vertical="center" wrapText="1"/>
    </xf>
    <xf numFmtId="4" fontId="3" fillId="10" borderId="1" xfId="0" applyNumberFormat="1" applyFont="1" applyFill="1" applyBorder="1" applyAlignment="1">
      <alignment horizontal="center" vertical="center" wrapText="1"/>
    </xf>
    <xf numFmtId="164" fontId="39" fillId="10" borderId="1" xfId="0" applyNumberFormat="1" applyFont="1" applyFill="1" applyBorder="1" applyAlignment="1">
      <alignment horizontal="center" vertical="center" wrapText="1"/>
    </xf>
    <xf numFmtId="0" fontId="39" fillId="10" borderId="1" xfId="0" applyFont="1" applyFill="1" applyBorder="1" applyAlignment="1">
      <alignment horizontal="center" vertical="center" wrapText="1"/>
    </xf>
    <xf numFmtId="0" fontId="39" fillId="2" borderId="1" xfId="0" applyFont="1" applyFill="1" applyBorder="1" applyAlignment="1">
      <alignment horizontal="center" vertical="center"/>
    </xf>
    <xf numFmtId="0" fontId="43" fillId="2" borderId="1" xfId="0" applyFont="1" applyFill="1" applyBorder="1" applyAlignment="1">
      <alignment vertical="center" wrapText="1"/>
    </xf>
    <xf numFmtId="0" fontId="41" fillId="4" borderId="1" xfId="0" applyFont="1" applyFill="1" applyBorder="1" applyAlignment="1">
      <alignment horizontal="center" vertical="center" wrapText="1"/>
    </xf>
    <xf numFmtId="0" fontId="10" fillId="14" borderId="7" xfId="0" applyFont="1" applyFill="1" applyBorder="1" applyAlignment="1">
      <alignment horizontal="center" vertical="center"/>
    </xf>
    <xf numFmtId="0" fontId="10" fillId="14" borderId="18" xfId="0" applyFont="1" applyFill="1" applyBorder="1" applyAlignment="1">
      <alignment horizontal="center" vertical="center"/>
    </xf>
    <xf numFmtId="0" fontId="10" fillId="14" borderId="19" xfId="0" applyFont="1" applyFill="1" applyBorder="1" applyAlignment="1">
      <alignment horizontal="center" vertical="center"/>
    </xf>
    <xf numFmtId="0" fontId="46" fillId="0" borderId="12" xfId="0" applyFont="1" applyBorder="1" applyAlignment="1">
      <alignment vertical="center" wrapText="1"/>
    </xf>
    <xf numFmtId="0" fontId="46" fillId="0" borderId="17" xfId="0" applyFont="1" applyBorder="1" applyAlignment="1">
      <alignment vertical="center" wrapText="1"/>
    </xf>
    <xf numFmtId="0" fontId="36" fillId="4" borderId="1" xfId="0" applyFont="1" applyFill="1" applyBorder="1" applyAlignment="1">
      <alignment horizontal="center" vertical="center" wrapText="1"/>
    </xf>
    <xf numFmtId="0" fontId="6" fillId="3" borderId="0" xfId="0" applyFont="1" applyFill="1" applyAlignment="1" applyProtection="1">
      <alignment horizontal="left" vertical="center"/>
      <protection hidden="1"/>
    </xf>
    <xf numFmtId="0" fontId="20" fillId="16" borderId="0" xfId="0" applyFont="1" applyFill="1" applyAlignment="1">
      <alignment horizontal="left" wrapText="1"/>
    </xf>
    <xf numFmtId="0" fontId="22" fillId="16" borderId="0" xfId="0" applyFont="1" applyFill="1" applyAlignment="1">
      <alignment horizontal="left" wrapText="1"/>
    </xf>
    <xf numFmtId="0" fontId="10" fillId="14" borderId="14" xfId="0" applyFont="1" applyFill="1" applyBorder="1" applyAlignment="1">
      <alignment horizontal="center" vertical="center"/>
    </xf>
    <xf numFmtId="0" fontId="10" fillId="14" borderId="15" xfId="0" applyFont="1" applyFill="1" applyBorder="1" applyAlignment="1">
      <alignment horizontal="center" vertical="center"/>
    </xf>
    <xf numFmtId="0" fontId="10" fillId="14" borderId="16"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8" fillId="0" borderId="5" xfId="0" applyFont="1" applyBorder="1" applyAlignment="1">
      <alignment horizontal="left" vertical="center" wrapText="1"/>
    </xf>
    <xf numFmtId="0" fontId="8" fillId="0" borderId="11" xfId="0" applyFont="1" applyBorder="1" applyAlignment="1">
      <alignment horizontal="left" vertical="center" wrapText="1"/>
    </xf>
    <xf numFmtId="0" fontId="8" fillId="0" borderId="6" xfId="0" applyFont="1" applyBorder="1" applyAlignment="1">
      <alignment horizontal="left" vertical="center" wrapText="1"/>
    </xf>
    <xf numFmtId="0" fontId="10" fillId="0" borderId="5" xfId="0" applyFont="1" applyBorder="1" applyAlignment="1">
      <alignment horizontal="left" vertical="center" wrapText="1"/>
    </xf>
    <xf numFmtId="0" fontId="10" fillId="0" borderId="11" xfId="0" applyFont="1" applyBorder="1" applyAlignment="1">
      <alignment horizontal="left" vertical="center" wrapText="1"/>
    </xf>
    <xf numFmtId="0" fontId="10" fillId="0" borderId="6" xfId="0" applyFont="1" applyBorder="1" applyAlignment="1">
      <alignment horizontal="left" vertical="center" wrapText="1"/>
    </xf>
    <xf numFmtId="14" fontId="3" fillId="0" borderId="5" xfId="0" applyNumberFormat="1" applyFont="1" applyBorder="1" applyAlignment="1">
      <alignment horizontal="center" vertical="center" wrapText="1"/>
    </xf>
    <xf numFmtId="0" fontId="12" fillId="3" borderId="0" xfId="0" applyFont="1" applyFill="1" applyAlignment="1" applyProtection="1">
      <alignment horizontal="left" vertical="center"/>
      <protection hidden="1"/>
    </xf>
    <xf numFmtId="0" fontId="8" fillId="13" borderId="2" xfId="0" applyFont="1" applyFill="1" applyBorder="1" applyAlignment="1">
      <alignment horizontal="center" vertical="center"/>
    </xf>
    <xf numFmtId="0" fontId="8" fillId="13" borderId="3" xfId="0" applyFont="1" applyFill="1" applyBorder="1" applyAlignment="1">
      <alignment horizontal="center" vertical="center"/>
    </xf>
    <xf numFmtId="0" fontId="8" fillId="13" borderId="4" xfId="0" applyFont="1" applyFill="1" applyBorder="1" applyAlignment="1">
      <alignment horizontal="center" vertical="center"/>
    </xf>
    <xf numFmtId="0" fontId="8" fillId="4" borderId="1" xfId="0" applyFont="1" applyFill="1" applyBorder="1" applyAlignment="1">
      <alignment horizontal="center" vertical="center"/>
    </xf>
    <xf numFmtId="0" fontId="16" fillId="4" borderId="2" xfId="0" applyFont="1" applyFill="1" applyBorder="1" applyAlignment="1">
      <alignment horizontal="left" vertical="center" wrapText="1"/>
    </xf>
    <xf numFmtId="0" fontId="16" fillId="4" borderId="3" xfId="0" applyFont="1" applyFill="1" applyBorder="1" applyAlignment="1">
      <alignment horizontal="left" vertical="center" wrapText="1"/>
    </xf>
    <xf numFmtId="0" fontId="16" fillId="4" borderId="4" xfId="0" applyFont="1" applyFill="1" applyBorder="1" applyAlignment="1">
      <alignment horizontal="left" vertical="center" wrapText="1"/>
    </xf>
    <xf numFmtId="0" fontId="44" fillId="4" borderId="2" xfId="0" applyFont="1" applyFill="1" applyBorder="1" applyAlignment="1">
      <alignment horizontal="left" vertical="center" wrapText="1"/>
    </xf>
    <xf numFmtId="0" fontId="2" fillId="3" borderId="0" xfId="0" applyFont="1" applyFill="1" applyAlignment="1" applyProtection="1">
      <alignment horizontal="left" vertical="center" wrapText="1"/>
      <protection hidden="1"/>
    </xf>
    <xf numFmtId="0" fontId="36" fillId="4"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0" fontId="8" fillId="13" borderId="1" xfId="0" applyFont="1" applyFill="1" applyBorder="1" applyAlignment="1">
      <alignment horizontal="left" vertical="center"/>
    </xf>
    <xf numFmtId="0" fontId="13" fillId="0" borderId="9" xfId="0" applyFont="1" applyBorder="1" applyAlignment="1">
      <alignment horizontal="left" vertical="center" wrapText="1"/>
    </xf>
    <xf numFmtId="0" fontId="13" fillId="0" borderId="0" xfId="0" applyFont="1" applyBorder="1" applyAlignment="1">
      <alignment horizontal="left" vertical="center" wrapText="1"/>
    </xf>
    <xf numFmtId="0" fontId="3" fillId="11" borderId="2" xfId="0" applyFont="1" applyFill="1" applyBorder="1" applyAlignment="1">
      <alignment horizontal="center" vertical="center"/>
    </xf>
    <xf numFmtId="0" fontId="3" fillId="11" borderId="3" xfId="0" applyFont="1" applyFill="1" applyBorder="1" applyAlignment="1">
      <alignment horizontal="center" vertical="center"/>
    </xf>
    <xf numFmtId="0" fontId="3" fillId="11" borderId="4" xfId="0" applyFont="1" applyFill="1" applyBorder="1" applyAlignment="1">
      <alignment horizontal="center" vertical="center"/>
    </xf>
    <xf numFmtId="9" fontId="1" fillId="2" borderId="2" xfId="0" applyNumberFormat="1" applyFont="1" applyFill="1" applyBorder="1" applyAlignment="1">
      <alignment horizontal="center" vertical="center" wrapText="1"/>
    </xf>
    <xf numFmtId="9" fontId="1" fillId="2" borderId="4"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8" fillId="4" borderId="5" xfId="0" applyFont="1" applyFill="1" applyBorder="1" applyAlignment="1">
      <alignment horizontal="center" vertical="center"/>
    </xf>
    <xf numFmtId="0" fontId="8" fillId="4" borderId="6" xfId="0" applyFont="1" applyFill="1" applyBorder="1" applyAlignment="1">
      <alignment horizontal="center"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3" fillId="7" borderId="2" xfId="0" applyFont="1" applyFill="1" applyBorder="1" applyAlignment="1">
      <alignment horizontal="left" vertical="center" wrapText="1"/>
    </xf>
    <xf numFmtId="0" fontId="3" fillId="7" borderId="3" xfId="0" applyFont="1" applyFill="1" applyBorder="1" applyAlignment="1">
      <alignment horizontal="left" vertical="center" wrapText="1"/>
    </xf>
    <xf numFmtId="0" fontId="3" fillId="7" borderId="4" xfId="0" applyFont="1" applyFill="1" applyBorder="1" applyAlignment="1">
      <alignment horizontal="left" vertical="center" wrapText="1"/>
    </xf>
    <xf numFmtId="0" fontId="3" fillId="4" borderId="1" xfId="0" applyFont="1" applyFill="1" applyBorder="1" applyAlignment="1">
      <alignment horizontal="center" vertical="center" wrapText="1"/>
    </xf>
    <xf numFmtId="49" fontId="3" fillId="4" borderId="1" xfId="3" applyNumberFormat="1" applyFont="1" applyFill="1" applyBorder="1" applyAlignment="1" applyProtection="1">
      <alignment horizontal="center" vertical="center" wrapText="1"/>
    </xf>
    <xf numFmtId="0" fontId="2" fillId="3" borderId="0" xfId="0" applyFont="1" applyFill="1" applyAlignment="1" applyProtection="1">
      <alignment horizontal="left" vertical="center"/>
      <protection hidden="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6" fillId="7" borderId="1" xfId="0" applyFont="1" applyFill="1" applyBorder="1" applyAlignment="1">
      <alignment horizontal="left" vertical="center" wrapText="1"/>
    </xf>
    <xf numFmtId="0" fontId="3" fillId="7" borderId="1" xfId="0" applyFont="1" applyFill="1" applyBorder="1" applyAlignment="1">
      <alignment horizontal="left" vertical="center" wrapText="1"/>
    </xf>
    <xf numFmtId="0" fontId="36" fillId="7" borderId="2" xfId="0" applyFont="1" applyFill="1" applyBorder="1" applyAlignment="1">
      <alignment horizontal="left" vertical="center" wrapText="1"/>
    </xf>
  </cellXfs>
  <cellStyles count="4">
    <cellStyle name="Κανονικό" xfId="0" builtinId="0"/>
    <cellStyle name="Κόμμα" xfId="1" builtinId="3"/>
    <cellStyle name="Νομισματική μονάδα" xfId="2" builtinId="4"/>
    <cellStyle name="Υπερ-σύνδεση" xfId="3" builtinId="8"/>
  </cellStyles>
  <dxfs count="0"/>
  <tableStyles count="0" defaultTableStyle="TableStyleMedium9" defaultPivotStyle="PivotStyleLight16"/>
  <colors>
    <mruColors>
      <color rgb="FF66FF66"/>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152400</xdr:rowOff>
    </xdr:from>
    <xdr:to>
      <xdr:col>2</xdr:col>
      <xdr:colOff>716280</xdr:colOff>
      <xdr:row>20</xdr:row>
      <xdr:rowOff>51435</xdr:rowOff>
    </xdr:to>
    <xdr:pic>
      <xdr:nvPicPr>
        <xdr:cNvPr id="4"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6745" y="6481445"/>
          <a:ext cx="1059180" cy="546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815340</xdr:colOff>
      <xdr:row>17</xdr:row>
      <xdr:rowOff>51435</xdr:rowOff>
    </xdr:from>
    <xdr:to>
      <xdr:col>3</xdr:col>
      <xdr:colOff>2331720</xdr:colOff>
      <xdr:row>20</xdr:row>
      <xdr:rowOff>59055</xdr:rowOff>
    </xdr:to>
    <xdr:pic>
      <xdr:nvPicPr>
        <xdr:cNvPr id="5"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84985" y="6542405"/>
          <a:ext cx="2907665" cy="493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39</xdr:row>
      <xdr:rowOff>0</xdr:rowOff>
    </xdr:from>
    <xdr:to>
      <xdr:col>2</xdr:col>
      <xdr:colOff>710837</xdr:colOff>
      <xdr:row>41</xdr:row>
      <xdr:rowOff>74022</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264160" y="12807950"/>
          <a:ext cx="1317625" cy="561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809897</xdr:colOff>
      <xdr:row>39</xdr:row>
      <xdr:rowOff>60960</xdr:rowOff>
    </xdr:from>
    <xdr:to>
      <xdr:col>3</xdr:col>
      <xdr:colOff>1423852</xdr:colOff>
      <xdr:row>41</xdr:row>
      <xdr:rowOff>81642</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680845" y="12868910"/>
          <a:ext cx="2534285" cy="50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23</xdr:row>
      <xdr:rowOff>0</xdr:rowOff>
    </xdr:from>
    <xdr:to>
      <xdr:col>2</xdr:col>
      <xdr:colOff>1059180</xdr:colOff>
      <xdr:row>26</xdr:row>
      <xdr:rowOff>55880</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97535" y="10204450"/>
          <a:ext cx="1059180" cy="541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1158240</xdr:colOff>
      <xdr:row>23</xdr:row>
      <xdr:rowOff>60960</xdr:rowOff>
    </xdr:from>
    <xdr:to>
      <xdr:col>3</xdr:col>
      <xdr:colOff>1878330</xdr:colOff>
      <xdr:row>26</xdr:row>
      <xdr:rowOff>63500</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55775" y="10265410"/>
          <a:ext cx="2552065" cy="488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602303</xdr:colOff>
      <xdr:row>5</xdr:row>
      <xdr:rowOff>44530</xdr:rowOff>
    </xdr:from>
    <xdr:to>
      <xdr:col>8</xdr:col>
      <xdr:colOff>0</xdr:colOff>
      <xdr:row>147</xdr:row>
      <xdr:rowOff>1498022</xdr:rowOff>
    </xdr:to>
    <xdr:sp macro="" textlink="">
      <xdr:nvSpPr>
        <xdr:cNvPr id="2" name="sxolia_anadoxou"/>
        <xdr:cNvSpPr txBox="1">
          <a:spLocks noChangeArrowheads="1"/>
        </xdr:cNvSpPr>
      </xdr:nvSpPr>
      <xdr:spPr>
        <a:xfrm>
          <a:off x="601980" y="1538605"/>
          <a:ext cx="7440295" cy="22012275"/>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Αναλυτική Περιγραφή</a:t>
          </a:r>
          <a:endParaRPr lang="el-GR" sz="1000"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endParaRPr lang="en-US" sz="1000" baseline="0">
            <a:latin typeface="Tahoma" panose="020B0604030504040204" pitchFamily="34" charset="0"/>
            <a:ea typeface="Tahoma" panose="020B0604030504040204" pitchFamily="34" charset="0"/>
            <a:cs typeface="Tahoma" panose="020B0604030504040204" pitchFamily="34" charset="0"/>
          </a:endParaRPr>
        </a:p>
        <a:p>
          <a:r>
            <a:rPr lang="el-GR" sz="1300" b="1" u="sng">
              <a:solidFill>
                <a:srgbClr val="C00000"/>
              </a:solidFill>
              <a:effectLst/>
              <a:sym typeface="+mn-ea"/>
            </a:rPr>
            <a:t>Όταν η πράξη υλοποιείται με 1 Υποέργο</a:t>
          </a:r>
          <a:endParaRPr lang="el-GR" sz="1100">
            <a:effectLst/>
            <a:latin typeface="+mn-lt"/>
            <a:ea typeface="+mn-ea"/>
            <a:cs typeface="+mn-cs"/>
          </a:endParaRPr>
        </a:p>
        <a:p>
          <a:endParaRPr lang="el-GR" sz="1100">
            <a:effectLst/>
            <a:latin typeface="+mn-lt"/>
            <a:ea typeface="+mn-ea"/>
            <a:cs typeface="+mn-cs"/>
          </a:endParaRPr>
        </a:p>
        <a:p>
          <a:r>
            <a:rPr lang="el-GR" sz="1100">
              <a:effectLst/>
              <a:latin typeface="+mn-lt"/>
              <a:ea typeface="+mn-ea"/>
              <a:cs typeface="+mn-cs"/>
            </a:rPr>
            <a:t>Η Πράξη αφορά στη συνέχιση της υποστήριξης λειτουργίας Υπνωτηρίου Αστέγων στο Δήμο </a:t>
          </a:r>
          <a:r>
            <a:rPr lang="el-GR" sz="1100" b="1">
              <a:solidFill>
                <a:srgbClr val="00B050"/>
              </a:solidFill>
              <a:effectLst/>
              <a:latin typeface="+mn-lt"/>
              <a:ea typeface="+mn-ea"/>
              <a:cs typeface="+mn-cs"/>
            </a:rPr>
            <a:t>......</a:t>
          </a:r>
          <a:r>
            <a:rPr lang="el-GR" sz="1100">
              <a:effectLst/>
              <a:latin typeface="+mn-lt"/>
              <a:ea typeface="+mn-ea"/>
              <a:cs typeface="+mn-cs"/>
            </a:rPr>
            <a:t> , η οποία Δομή χρηματοδοτούνταν κατά την Προγραμματική Περίοδο 2014-2020 στο πλαίσιο του Επιχειρησιακού Προγράμματος «Αττική 2014-2020» και η χρηματοδότησή της προβλέπεται να συνεχιστεί από το Πρόγραμμα «Αττική 2021-2027» για τριάντα έξι (36) μήνες. Η Πράξη στοχεύει στην κάλυψη επειγουσών στεγαστικών και βιοτικών αναγκών των αστέγων και αποτελεί μέρος της Εθνικής Στρατηγικής για την Κοινωνική Ένταξη για τη διασφάλιση της πρόσβασης σε κατάλληλη στέγη. </a:t>
          </a:r>
        </a:p>
        <a:p>
          <a:r>
            <a:rPr lang="el-GR" sz="1100">
              <a:effectLst/>
              <a:latin typeface="+mn-lt"/>
              <a:ea typeface="+mn-ea"/>
              <a:cs typeface="+mn-cs"/>
            </a:rPr>
            <a:t>Η Δομή θα παρέχει σε άστεγα άτομα τις περιγραφόμενες υπηρεσίες, σύμφωνα με την ΚΥΑ Δ23/οικ.19061−1457/22-4-2016, «Καθορισμός πλαισίου ελάχιστων προδιαγραφών για Δομές Παροχής Υπηρεσιών σε Αστέγους» (Β΄1336), όπως ισχύει.</a:t>
          </a:r>
        </a:p>
        <a:p>
          <a:endParaRPr lang="el-GR" sz="1100">
            <a:effectLst/>
            <a:latin typeface="+mn-lt"/>
            <a:ea typeface="+mn-ea"/>
            <a:cs typeface="+mn-cs"/>
          </a:endParaRPr>
        </a:p>
        <a:p>
          <a:r>
            <a:rPr lang="el-GR" sz="1300" b="1">
              <a:effectLst/>
              <a:latin typeface="+mn-lt"/>
              <a:ea typeface="+mn-ea"/>
              <a:cs typeface="+mn-cs"/>
            </a:rPr>
            <a:t>ή</a:t>
          </a:r>
          <a:r>
            <a:rPr lang="el-GR" sz="1100">
              <a:effectLst/>
              <a:latin typeface="+mn-lt"/>
              <a:ea typeface="+mn-ea"/>
              <a:cs typeface="+mn-cs"/>
            </a:rPr>
            <a:t> </a:t>
          </a:r>
        </a:p>
        <a:p>
          <a:endParaRPr lang="el-GR" sz="1100">
            <a:effectLst/>
            <a:latin typeface="+mn-lt"/>
            <a:ea typeface="+mn-ea"/>
            <a:cs typeface="+mn-cs"/>
          </a:endParaRPr>
        </a:p>
        <a:p>
          <a:r>
            <a:rPr lang="el-GR" sz="1300" b="1" u="sng">
              <a:solidFill>
                <a:srgbClr val="C00000"/>
              </a:solidFill>
              <a:effectLst/>
              <a:sym typeface="+mn-ea"/>
            </a:rPr>
            <a:t>Όταν η πράξη υλοποιείται με 2  Υποέργα</a:t>
          </a:r>
          <a:endParaRPr lang="el-GR" sz="1100">
            <a:effectLst/>
            <a:latin typeface="+mn-lt"/>
            <a:ea typeface="+mn-ea"/>
            <a:cs typeface="+mn-cs"/>
          </a:endParaRPr>
        </a:p>
        <a:p>
          <a:endParaRPr lang="el-GR" sz="1100">
            <a:effectLst/>
            <a:latin typeface="+mn-lt"/>
            <a:ea typeface="+mn-ea"/>
            <a:cs typeface="+mn-cs"/>
          </a:endParaRPr>
        </a:p>
        <a:p>
          <a:r>
            <a:rPr lang="el-GR">
              <a:effectLst/>
              <a:sym typeface="+mn-ea"/>
            </a:rPr>
            <a:t>Η Πράξη αφορά στη συνέχιση της υποστήριξης λειτουργίας: α) του Ανοικτού Κέντρου Ημέρας Αστέγων (ΑΚΗΑ) στο Δήμο </a:t>
          </a:r>
          <a:r>
            <a:rPr lang="el-GR" b="1">
              <a:solidFill>
                <a:srgbClr val="00B050"/>
              </a:solidFill>
              <a:effectLst/>
              <a:sym typeface="+mn-ea"/>
            </a:rPr>
            <a:t>...... </a:t>
          </a:r>
          <a:r>
            <a:rPr lang="el-GR">
              <a:effectLst/>
              <a:sym typeface="+mn-ea"/>
            </a:rPr>
            <a:t>και β) του Υπνωτηρίου Αστέγων στο Δήμο</a:t>
          </a:r>
          <a:r>
            <a:rPr lang="el-GR" b="1">
              <a:solidFill>
                <a:srgbClr val="00B050"/>
              </a:solidFill>
              <a:effectLst/>
              <a:sym typeface="+mn-ea"/>
            </a:rPr>
            <a:t> ......</a:t>
          </a:r>
          <a:r>
            <a:rPr lang="el-GR">
              <a:effectLst/>
              <a:sym typeface="+mn-ea"/>
            </a:rPr>
            <a:t>, οι οποίες Δομές χρηματοδοτούνταν κατά την Προγραμματική Περίοδο 2014-2020 στο πλαίσιο του Επιχειρησιακού Προγράμματος «Αττική 2014-2020» και η χρηματοδότησή τους προβλέπεται να συνεχιστεί από το Πρόγραμμα «Αττική 2021-2027» για τριάντα έξι (36) μήνες.</a:t>
          </a:r>
          <a:endParaRPr lang="el-GR" sz="1100">
            <a:effectLst/>
            <a:latin typeface="+mn-lt"/>
            <a:ea typeface="+mn-ea"/>
            <a:cs typeface="+mn-cs"/>
          </a:endParaRPr>
        </a:p>
        <a:p>
          <a:r>
            <a:rPr lang="el-GR">
              <a:effectLst/>
              <a:sym typeface="+mn-ea"/>
            </a:rPr>
            <a:t>Η Πράξη στοχεύει στην κάλυψη επειγουσών στεγαστικών και βιοτικών αναγκών των αστέγων και αποτελεί μέρος της Εθνικής Στρατηγικής για την Κοινωνική Ένταξη για τη διασφάλιση της πρόσβασης σε κατάλληλη στέγη. </a:t>
          </a:r>
          <a:endParaRPr lang="el-GR" sz="1100">
            <a:effectLst/>
            <a:latin typeface="+mn-lt"/>
            <a:ea typeface="+mn-ea"/>
            <a:cs typeface="+mn-cs"/>
          </a:endParaRPr>
        </a:p>
        <a:p>
          <a:r>
            <a:rPr lang="el-GR">
              <a:effectLst/>
              <a:sym typeface="+mn-ea"/>
            </a:rPr>
            <a:t>Οι Δομές θα παρέχουν σε άστεγα άτομα τις περιγραφόμενες υπηρεσίες, σύμφωνα με την υπ’ αριθμ. ΚΥΑ Δ23/οικ.19061−1457/22-4-2016, «Καθορισμός πλαισίου ελάχιστων προδιαγραφών για Δομές Παροχής Υπηρεσιών σε Αστέγους» (Β΄1336), όπως ισχύει.</a:t>
          </a:r>
          <a:endParaRPr lang="el-GR" sz="1100">
            <a:effectLst/>
            <a:latin typeface="+mn-lt"/>
            <a:ea typeface="+mn-ea"/>
            <a:cs typeface="+mn-cs"/>
          </a:endParaRPr>
        </a:p>
        <a:p>
          <a:endParaRPr lang="el-GR" sz="1100">
            <a:effectLst/>
            <a:latin typeface="+mn-lt"/>
            <a:ea typeface="+mn-ea"/>
            <a:cs typeface="+mn-cs"/>
          </a:endParaRPr>
        </a:p>
        <a:p>
          <a:endParaRPr lang="el-GR" sz="1300" b="1" u="sng">
            <a:solidFill>
              <a:srgbClr val="C00000"/>
            </a:solidFill>
            <a:effectLst/>
            <a:latin typeface="+mn-lt"/>
            <a:ea typeface="+mn-ea"/>
            <a:cs typeface="+mn-cs"/>
          </a:endParaRPr>
        </a:p>
        <a:p>
          <a:r>
            <a:rPr lang="el-GR" sz="1300" b="1" u="sng">
              <a:solidFill>
                <a:srgbClr val="C00000"/>
              </a:solidFill>
              <a:effectLst/>
              <a:latin typeface="+mn-lt"/>
              <a:ea typeface="+mn-ea"/>
              <a:cs typeface="+mn-cs"/>
            </a:rPr>
            <a:t>Στη συνέχεια επιλογή όλων των παρακάτω και συμπλήρωση των στοιχείων με </a:t>
          </a:r>
          <a:r>
            <a:rPr lang="el-GR" sz="1300" b="1" u="sng">
              <a:solidFill>
                <a:srgbClr val="00B050"/>
              </a:solidFill>
              <a:effectLst/>
              <a:latin typeface="+mn-lt"/>
              <a:ea typeface="+mn-ea"/>
              <a:cs typeface="+mn-cs"/>
            </a:rPr>
            <a:t>πράσινη επισήμανση</a:t>
          </a:r>
          <a:r>
            <a:rPr lang="el-GR" sz="1300" b="1" u="sng">
              <a:solidFill>
                <a:srgbClr val="C00000"/>
              </a:solidFill>
              <a:effectLst/>
              <a:latin typeface="+mn-lt"/>
              <a:ea typeface="+mn-ea"/>
              <a:cs typeface="+mn-cs"/>
            </a:rPr>
            <a:t>...</a:t>
          </a:r>
          <a:endParaRPr lang="el-GR" sz="1100">
            <a:effectLst/>
            <a:latin typeface="+mn-lt"/>
            <a:ea typeface="+mn-ea"/>
            <a:cs typeface="+mn-cs"/>
          </a:endParaRPr>
        </a:p>
        <a:p>
          <a:endParaRPr lang="el-GR" sz="1100">
            <a:effectLst/>
            <a:latin typeface="+mn-lt"/>
            <a:ea typeface="+mn-ea"/>
            <a:cs typeface="+mn-cs"/>
          </a:endParaRPr>
        </a:p>
        <a:p>
          <a:r>
            <a:rPr lang="el-GR" sz="1100">
              <a:effectLst/>
              <a:latin typeface="+mn-lt"/>
              <a:ea typeface="+mn-ea"/>
              <a:cs typeface="+mn-cs"/>
            </a:rPr>
            <a:t> </a:t>
          </a:r>
        </a:p>
        <a:p>
          <a:r>
            <a:rPr lang="el-GR" sz="1100">
              <a:effectLst/>
              <a:latin typeface="+mn-lt"/>
              <a:ea typeface="+mn-ea"/>
              <a:cs typeface="+mn-cs"/>
            </a:rPr>
            <a:t>Το Υπνωτήριο Αστέγων είναι Δομή άμεσης φιλοξενίας που λειτουργεί μόνο κατά τη διάρκεια της νύχτας και καλύπτει επείγουσες στεγαστικές ανάγκες όσων ατόμων διαβιούν στο δρόμο. Παρέχει υπηρεσίες διανυκτέρευσης, ατομικής φροντίδας και υγιεινής, ψυχοκοινωνικής στήριξης και διασύνδεσης με υπηρεσίες στέγασης, σίτισης, ψυχολογικής υποστήριξης, νομικής συνδρομής, συμβουλευτικής, υγείας, πρόνοιας και κοινωνικής επανένταξης.</a:t>
          </a:r>
        </a:p>
        <a:p>
          <a:endParaRPr lang="el-GR" sz="110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r>
            <a:rPr lang="el-GR">
              <a:effectLst/>
              <a:sym typeface="+mn-ea"/>
            </a:rPr>
            <a:t>Ο Δικαιούχος στο πλαίσιο της συνέχισης της Δομής Υπνωτήριου Αστέγων δεσμεύεται για τη λειτουργία της Δομής καθ΄ όλη τη διάρκεια του έτους, επτά (7) ημέρες την εβδομάδα, με ωράριο λειτουργίας από </a:t>
          </a:r>
          <a:r>
            <a:rPr lang="el-GR" b="1">
              <a:solidFill>
                <a:srgbClr val="00B050"/>
              </a:solidFill>
              <a:effectLst/>
              <a:sym typeface="+mn-ea"/>
            </a:rPr>
            <a:t>……………….. έως ……………… </a:t>
          </a:r>
          <a:r>
            <a:rPr lang="el-GR">
              <a:effectLst/>
              <a:sym typeface="+mn-ea"/>
            </a:rPr>
            <a:t>καλύπτοντας τις σχετικές απαιτήσεις του θεσμικού πλαισίου της ΚΥΑ Δ23/οικ.19061−1457/22-4-2016, «Καθορισμός πλαισίου ελάχιστων προδιαγραφών για Δομές Παροχής Υπηρεσιών σε Αστέγους» (Β΄1336), όπως ισχύει.  Στο πλαίσιο λειτουργίας της Δομής συμπεριλαμβάνονται και δράσεις διασύνδεσης και συνεργασίας με φορείς παροχής κοινωνικών υπηρεσιών και εργασιακής επανένταξης σε τοπικό επίπεδο, και με την τοπική κοινότητα ευρύτερα, για  την ενίσχυση της κοινωνικής συνοχής. Με τη συνεργασία και τη σύμφωνη γνώμη του ωφελούμενου εκπονείται από το επιστημονικό προσωπικό της Δομής το Ατομικό (ή Οικογενειακό) Σχέδιο Κοινωνικής Επανένταξης, το οποίο περιλαμβάνει τον προγραμματισμό ενεργειών για τις διαδικασίες διασύνδεσης του ωφελούμενου με συγκεκριμένους φορείς παροχής υπηρεσιών ψυχολογικής υποστήριξης, νομικής συνδρομής, υγείας πρόνοιας, κοινωνικής και εργασιακής επανένταξης, καθώς και τις διαδικασίες μεταπαρακολούθησης του. Η παρακολούθηση, εξέλιξη και αξιολόγηση του ατομικού σχεδίου γίνεται σε συνεργασία με τον ωφελούμενο σε τακτά χρονικά διαστήματα</a:t>
          </a:r>
          <a:r>
            <a:rPr lang="el-GR">
              <a:solidFill>
                <a:srgbClr val="FF0000"/>
              </a:solidFill>
              <a:effectLst/>
              <a:sym typeface="+mn-ea"/>
            </a:rPr>
            <a:t>. </a:t>
          </a:r>
          <a:r>
            <a:rPr lang="el-GR">
              <a:solidFill>
                <a:sysClr val="windowText" lastClr="000000"/>
              </a:solidFill>
              <a:effectLst/>
              <a:sym typeface="+mn-ea"/>
            </a:rPr>
            <a:t>Ειδικότερα, σε περίπτωση που ο ωφελούμενος είναι χρήστης ουσιών επιδιώκεται συνεργασία με τις αρμόδιες υπηρεσίες (ΟΚΑΝΑ, ΚΕΘΕΑ), οι οποίες συμβάλλουν στην αποτύπωση του ατομικού ιστορικού. Ο</a:t>
          </a:r>
          <a:r>
            <a:rPr lang="el-GR">
              <a:effectLst/>
              <a:sym typeface="+mn-ea"/>
            </a:rPr>
            <a:t>ι υπηρεσίες που παρέχονται στο πλαίσιο της Πράξης είναι δωρεάν προς όλους, με βάση την καθολική κάλυψη για την παροχή κοινωνικής πρόνοιας σε επιβαρυμένα υποσύνολα ανθρώπων της τοπικής κοινωνίας.</a:t>
          </a:r>
          <a:endParaRPr lang="el-GR" sz="1100">
            <a:effectLst/>
            <a:latin typeface="+mn-lt"/>
            <a:ea typeface="+mn-ea"/>
            <a:cs typeface="+mn-cs"/>
          </a:endParaRPr>
        </a:p>
        <a:p>
          <a:pPr eaLnBrk="1" fontAlgn="auto" latinLnBrk="0" hangingPunct="1"/>
          <a:endParaRPr lang="el-GR">
            <a:effectLst/>
            <a:sym typeface="+mn-ea"/>
          </a:endParaRPr>
        </a:p>
        <a:p>
          <a:pPr eaLnBrk="1" fontAlgn="auto" latinLnBrk="0" hangingPunct="1"/>
          <a:r>
            <a:rPr lang="el-GR">
              <a:effectLst/>
              <a:sym typeface="+mn-ea"/>
            </a:rPr>
            <a:t>Οι υπηρεσίες που παρέχονται στο πλαίσιο της Πράξης είναι δωρεάν προς όλους, με βάση την καθολική κάλυψη για την παροχή κοινωνικής πρόνοιας σε επιβαρυμένα υποσύνολα ανθρώπων της τοπικής κοινωνίας.     </a:t>
          </a:r>
          <a:endParaRPr lang="el-GR" sz="1600">
            <a:effectLst/>
          </a:endParaRPr>
        </a:p>
        <a:p>
          <a:pPr marL="0" marR="0" lvl="0" indent="0" defTabSz="914400" eaLnBrk="1" fontAlgn="auto" latinLnBrk="0" hangingPunct="1">
            <a:lnSpc>
              <a:spcPct val="100000"/>
            </a:lnSpc>
            <a:spcBef>
              <a:spcPts val="0"/>
            </a:spcBef>
            <a:spcAft>
              <a:spcPts val="0"/>
            </a:spcAft>
            <a:buClrTx/>
            <a:buSzTx/>
            <a:buFontTx/>
            <a:buNone/>
            <a:defRPr/>
          </a:pPr>
          <a:endParaRPr lang="el-GR">
            <a:effectLst/>
            <a:sym typeface="+mn-ea"/>
          </a:endParaRPr>
        </a:p>
        <a:p>
          <a:pPr marL="0" marR="0" lvl="0" indent="0" defTabSz="914400" eaLnBrk="1" fontAlgn="auto" latinLnBrk="0" hangingPunct="1">
            <a:lnSpc>
              <a:spcPct val="100000"/>
            </a:lnSpc>
            <a:spcBef>
              <a:spcPts val="0"/>
            </a:spcBef>
            <a:spcAft>
              <a:spcPts val="0"/>
            </a:spcAft>
            <a:buClrTx/>
            <a:buSzTx/>
            <a:buFontTx/>
            <a:buNone/>
            <a:defRPr/>
          </a:pPr>
          <a:r>
            <a:rPr lang="el-GR">
              <a:effectLst/>
              <a:sym typeface="+mn-ea"/>
            </a:rPr>
            <a:t>Η συνέχιση  λειτουργίας της Πράξης στην προγραμματική περίοδο ΕΣΠΑ 2021 – 2027, με χρηματοδότηση από πόρους του Ευρωπαϊκού Κοινωνικού Ταμείου+ (ΕΚΤ+) του Ε.Π. «Αττική 2021 – 2027», στο πλαίσιο του Στόχου Πολιτικής 04, θα τηρεί τις προδιαγραφές, όρους και προϋποθέσεις της πρόσκλησης και του θεσμικού πλαισίου των Δομών Αστέγων, όπως ισχύουν.</a:t>
          </a:r>
        </a:p>
        <a:p>
          <a:pPr marL="0" marR="0" lvl="0" indent="0" defTabSz="914400" eaLnBrk="1" fontAlgn="auto" latinLnBrk="0" hangingPunct="1">
            <a:lnSpc>
              <a:spcPct val="100000"/>
            </a:lnSpc>
            <a:spcBef>
              <a:spcPts val="0"/>
            </a:spcBef>
            <a:spcAft>
              <a:spcPts val="0"/>
            </a:spcAft>
            <a:buClrTx/>
            <a:buSzTx/>
            <a:buFontTx/>
            <a:buNone/>
            <a:defRPr/>
          </a:pPr>
          <a:endParaRPr lang="el-GR">
            <a:effectLst/>
            <a:sym typeface="+mn-ea"/>
          </a:endParaRPr>
        </a:p>
        <a:p>
          <a:pPr marL="0" marR="0" lvl="0" indent="0" defTabSz="914400" eaLnBrk="1" fontAlgn="auto" latinLnBrk="0" hangingPunct="1">
            <a:lnSpc>
              <a:spcPct val="100000"/>
            </a:lnSpc>
            <a:spcBef>
              <a:spcPts val="0"/>
            </a:spcBef>
            <a:spcAft>
              <a:spcPts val="0"/>
            </a:spcAft>
            <a:buClrTx/>
            <a:buSzTx/>
            <a:buFontTx/>
            <a:buNone/>
            <a:defRPr/>
          </a:pPr>
          <a:endParaRPr lang="el-GR" sz="1100">
            <a:effectLst/>
            <a:latin typeface="+mn-lt"/>
            <a:ea typeface="+mn-ea"/>
            <a:cs typeface="+mn-cs"/>
          </a:endParaRPr>
        </a:p>
        <a:p>
          <a:endParaRPr lang="el-GR" sz="1100">
            <a:effectLst/>
            <a:latin typeface="+mn-lt"/>
            <a:ea typeface="+mn-ea"/>
            <a:cs typeface="+mn-cs"/>
          </a:endParaRPr>
        </a:p>
        <a:p>
          <a:r>
            <a:rPr lang="el-GR" sz="1000" b="1" u="sng" baseline="0">
              <a:latin typeface="Tahoma" panose="020B0604030504040204" pitchFamily="34" charset="0"/>
              <a:ea typeface="Tahoma" panose="020B0604030504040204" pitchFamily="34" charset="0"/>
              <a:cs typeface="Tahoma" panose="020B0604030504040204" pitchFamily="34" charset="0"/>
            </a:rPr>
            <a:t>Μεθοδολογία υλοποίησης</a:t>
          </a:r>
        </a:p>
        <a:p>
          <a:pPr marL="0" indent="0">
            <a:buFontTx/>
            <a:buNone/>
          </a:pPr>
          <a:endParaRPr lang="el-GR" sz="1000" baseline="0">
            <a:effectLst/>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υπογραφή συμβάσεων του προσωπικού, την προκήρυξη θέσεων για την κάλυψη τυχουσών κενών θέσων προσωπικού, τον καθορισμό μισθοδοτικού κόστους του προσωπικού καθώς και προκηρύξεις για προμήθεις υλικών/παροχή υπηρεσιών. 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p>
        <a:p>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Αναμενόμενα αποτελέσματα</a:t>
          </a:r>
        </a:p>
        <a:p>
          <a:pPr marL="0" marR="0" lvl="0" indent="0" defTabSz="914400" eaLnBrk="1" fontAlgn="auto" latinLnBrk="0" hangingPunct="1">
            <a:lnSpc>
              <a:spcPct val="100000"/>
            </a:lnSpc>
            <a:spcBef>
              <a:spcPts val="0"/>
            </a:spcBef>
            <a:spcAft>
              <a:spcPts val="0"/>
            </a:spcAft>
            <a:buClrTx/>
            <a:buSzTx/>
            <a:buFontTx/>
            <a:buNone/>
            <a:defRPr/>
          </a:pPr>
          <a:r>
            <a:rPr lang="el-GR" sz="1600" b="1" i="0" u="none" strike="noStrike" baseline="0">
              <a:solidFill>
                <a:srgbClr val="00B050"/>
              </a:solidFill>
              <a:latin typeface="+mn-lt"/>
              <a:ea typeface="+mn-ea"/>
              <a:cs typeface="+mn-cs"/>
            </a:rPr>
            <a:t>ΣΥΜΠΛΗΡΩΣΗ ++++</a:t>
          </a:r>
        </a:p>
        <a:p>
          <a:pPr marL="0" marR="0" lvl="0" indent="0" defTabSz="914400" eaLnBrk="1" fontAlgn="auto" latinLnBrk="0" hangingPunct="1">
            <a:lnSpc>
              <a:spcPct val="100000"/>
            </a:lnSpc>
            <a:spcBef>
              <a:spcPts val="0"/>
            </a:spcBef>
            <a:spcAft>
              <a:spcPts val="0"/>
            </a:spcAft>
            <a:buClrTx/>
            <a:buSzTx/>
            <a:buFontTx/>
            <a:buNone/>
            <a:defRPr/>
          </a:pPr>
          <a:r>
            <a:rPr lang="el-GR" sz="1100">
              <a:effectLst/>
              <a:latin typeface="+mn-lt"/>
              <a:ea typeface="+mn-ea"/>
              <a:cs typeface="+mn-cs"/>
            </a:rPr>
            <a:t>Ειδικότερα στο Δήμο</a:t>
          </a:r>
          <a:r>
            <a:rPr lang="el-GR" sz="1100" baseline="0">
              <a:effectLst/>
              <a:latin typeface="+mn-lt"/>
              <a:ea typeface="+mn-ea"/>
              <a:cs typeface="+mn-cs"/>
            </a:rPr>
            <a:t> </a:t>
          </a:r>
          <a:r>
            <a:rPr lang="el-GR" sz="1100">
              <a:solidFill>
                <a:srgbClr val="00B050"/>
              </a:solidFill>
              <a:effectLst/>
              <a:latin typeface="+mn-lt"/>
              <a:ea typeface="+mn-ea"/>
              <a:cs typeface="+mn-cs"/>
            </a:rPr>
            <a:t>..……..…..(</a:t>
          </a:r>
          <a:r>
            <a:rPr lang="el-GR" sz="1100" b="1">
              <a:solidFill>
                <a:srgbClr val="00B050"/>
              </a:solidFill>
              <a:effectLst/>
              <a:latin typeface="+mn-lt"/>
              <a:ea typeface="+mn-ea"/>
              <a:cs typeface="+mn-cs"/>
            </a:rPr>
            <a:t>Στοιχεία Τεκμηρίωσης από τη λειτουργία της Δομής</a:t>
          </a:r>
          <a:r>
            <a:rPr lang="el-GR" sz="1100" b="1" baseline="0">
              <a:solidFill>
                <a:srgbClr val="00B050"/>
              </a:solidFill>
              <a:effectLst/>
              <a:latin typeface="+mn-lt"/>
              <a:ea typeface="+mn-ea"/>
              <a:cs typeface="+mn-cs"/>
            </a:rPr>
            <a:t> </a:t>
          </a:r>
          <a:r>
            <a:rPr lang="el-GR" sz="1100" b="1">
              <a:solidFill>
                <a:srgbClr val="00B050"/>
              </a:solidFill>
              <a:effectLst/>
              <a:latin typeface="+mn-lt"/>
              <a:ea typeface="+mn-ea"/>
              <a:cs typeface="+mn-cs"/>
            </a:rPr>
            <a:t>την προγραμματική Περίοδο ΕΣΠΑ 2014 – 2020 για την ανάγκη συνέχισης της λειτουργίας</a:t>
          </a:r>
          <a:r>
            <a:rPr lang="el-GR" sz="1100" i="1">
              <a:solidFill>
                <a:srgbClr val="00B050"/>
              </a:solidFill>
              <a:effectLst/>
              <a:latin typeface="+mn-lt"/>
              <a:ea typeface="+mn-ea"/>
              <a:cs typeface="+mn-cs"/>
            </a:rPr>
            <a:t>).</a:t>
          </a:r>
          <a:endParaRPr lang="el-GR" sz="1100">
            <a:solidFill>
              <a:srgbClr val="00B05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endParaRPr lang="el-GR" sz="1100" b="1">
            <a:solidFill>
              <a:srgbClr val="FF0000"/>
            </a:solidFill>
            <a:effectLst/>
            <a:latin typeface="+mn-lt"/>
            <a:ea typeface="+mn-ea"/>
            <a:cs typeface="+mn-cs"/>
          </a:endParaRPr>
        </a:p>
        <a:p>
          <a:pPr eaLnBrk="1" fontAlgn="auto" latinLnBrk="0" hangingPunct="1"/>
          <a:endParaRPr lang="el-GR" sz="1000">
            <a:effectLst/>
          </a:endParaRPr>
        </a:p>
        <a:p>
          <a:r>
            <a:rPr lang="el-GR" sz="1100" b="1">
              <a:solidFill>
                <a:srgbClr val="C0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ΑΤΤΙΚΗΣ (έρευνες – μελέτες – στατιστικά δεδομένα και στοιχεία):</a:t>
          </a:r>
          <a:r>
            <a:rPr lang="el-GR" sz="1100" b="1">
              <a:solidFill>
                <a:srgbClr val="FF0000"/>
              </a:solidFill>
              <a:effectLst/>
              <a:latin typeface="+mn-lt"/>
              <a:ea typeface="+mn-ea"/>
              <a:cs typeface="+mn-cs"/>
            </a:rPr>
            <a:t> </a:t>
          </a:r>
          <a:endParaRPr lang="el-GR" sz="1000">
            <a:solidFill>
              <a:srgbClr val="FF0000"/>
            </a:solidFill>
            <a:effectLst/>
          </a:endParaRPr>
        </a:p>
        <a:p>
          <a:r>
            <a:rPr lang="el-GR" sz="1100">
              <a:solidFill>
                <a:srgbClr val="FF0000"/>
              </a:solidFill>
              <a:effectLst/>
              <a:latin typeface="+mn-lt"/>
              <a:ea typeface="+mn-ea"/>
              <a:cs typeface="+mn-cs"/>
            </a:rPr>
            <a:t> </a:t>
          </a:r>
          <a:endParaRPr lang="el-GR" sz="1000">
            <a:solidFill>
              <a:srgbClr val="FF0000"/>
            </a:solidFill>
            <a:effectLst/>
          </a:endParaRPr>
        </a:p>
        <a:p>
          <a:r>
            <a:rPr lang="el-GR" sz="1100" u="sng">
              <a:effectLst/>
              <a:latin typeface="+mn-lt"/>
              <a:ea typeface="+mn-ea"/>
              <a:cs typeface="+mn-cs"/>
            </a:rPr>
            <a:t>https://pepa.attica.gov.gr/etisies-ektheseis/</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https://pepa.attica.gov.gr/etisies-perifereiakes-ereynes-eisodimatos-kai-synthikon-diaviosis/</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https://pepa.attica.gov.gr/ereynes-pedioy/</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https://pepa.attica.gov.gr/deyterogeneis-ereynes/</a:t>
          </a:r>
          <a:endParaRPr lang="el-GR" sz="1000">
            <a:effectLst/>
          </a:endParaRPr>
        </a:p>
        <a:p>
          <a:r>
            <a:rPr lang="el-GR" sz="1100">
              <a:effectLst/>
              <a:latin typeface="+mn-lt"/>
              <a:ea typeface="+mn-ea"/>
              <a:cs typeface="+mn-cs"/>
            </a:rPr>
            <a:t> </a:t>
          </a:r>
          <a:endParaRPr lang="el-GR" sz="1000">
            <a:effectLst/>
          </a:endParaRPr>
        </a:p>
        <a:p>
          <a:r>
            <a:rPr lang="en-US" sz="1100" u="sng">
              <a:effectLst/>
              <a:latin typeface="+mn-lt"/>
              <a:ea typeface="+mn-ea"/>
              <a:cs typeface="+mn-cs"/>
            </a:rPr>
            <a:t>http</a:t>
          </a:r>
          <a:r>
            <a:rPr lang="el-GR" sz="1100" u="sng">
              <a:effectLst/>
              <a:latin typeface="+mn-lt"/>
              <a:ea typeface="+mn-ea"/>
              <a:cs typeface="+mn-cs"/>
            </a:rPr>
            <a:t>://</a:t>
          </a:r>
          <a:r>
            <a:rPr lang="en-US" sz="1100" u="sng">
              <a:effectLst/>
              <a:latin typeface="+mn-lt"/>
              <a:ea typeface="+mn-ea"/>
              <a:cs typeface="+mn-cs"/>
            </a:rPr>
            <a:t>www</a:t>
          </a:r>
          <a:r>
            <a:rPr lang="el-GR" sz="1100" u="sng">
              <a:effectLst/>
              <a:latin typeface="+mn-lt"/>
              <a:ea typeface="+mn-ea"/>
              <a:cs typeface="+mn-cs"/>
            </a:rPr>
            <a:t>.</a:t>
          </a:r>
          <a:r>
            <a:rPr lang="en-US" sz="1100" u="sng">
              <a:effectLst/>
              <a:latin typeface="+mn-lt"/>
              <a:ea typeface="+mn-ea"/>
              <a:cs typeface="+mn-cs"/>
            </a:rPr>
            <a:t>social</a:t>
          </a:r>
          <a:r>
            <a:rPr lang="el-GR" sz="1100" u="sng">
              <a:effectLst/>
              <a:latin typeface="+mn-lt"/>
              <a:ea typeface="+mn-ea"/>
              <a:cs typeface="+mn-cs"/>
            </a:rPr>
            <a:t>-</a:t>
          </a:r>
          <a:r>
            <a:rPr lang="en-US" sz="1100" u="sng">
              <a:effectLst/>
              <a:latin typeface="+mn-lt"/>
              <a:ea typeface="+mn-ea"/>
              <a:cs typeface="+mn-cs"/>
            </a:rPr>
            <a:t>network</a:t>
          </a:r>
          <a:r>
            <a:rPr lang="el-GR" sz="1100" u="sng">
              <a:effectLst/>
              <a:latin typeface="+mn-lt"/>
              <a:ea typeface="+mn-ea"/>
              <a:cs typeface="+mn-cs"/>
            </a:rPr>
            <a:t>.</a:t>
          </a:r>
          <a:r>
            <a:rPr lang="en-US" sz="1100" u="sng">
              <a:effectLst/>
              <a:latin typeface="+mn-lt"/>
              <a:ea typeface="+mn-ea"/>
              <a:cs typeface="+mn-cs"/>
            </a:rPr>
            <a:t>gr</a:t>
          </a:r>
          <a:r>
            <a:rPr lang="el-GR" sz="1100" u="sng">
              <a:effectLst/>
              <a:latin typeface="+mn-lt"/>
              <a:ea typeface="+mn-ea"/>
              <a:cs typeface="+mn-cs"/>
            </a:rPr>
            <a:t>/</a:t>
          </a:r>
          <a:r>
            <a:rPr lang="en-US" sz="1100" u="sng">
              <a:effectLst/>
              <a:latin typeface="+mn-lt"/>
              <a:ea typeface="+mn-ea"/>
              <a:cs typeface="+mn-cs"/>
            </a:rPr>
            <a:t>page</a:t>
          </a:r>
          <a:r>
            <a:rPr lang="el-GR" sz="1100" u="sng">
              <a:effectLst/>
              <a:latin typeface="+mn-lt"/>
              <a:ea typeface="+mn-ea"/>
              <a:cs typeface="+mn-cs"/>
            </a:rPr>
            <a:t>/</a:t>
          </a:r>
          <a:r>
            <a:rPr lang="en-US" sz="1100" u="sng">
              <a:effectLst/>
              <a:latin typeface="+mn-lt"/>
              <a:ea typeface="+mn-ea"/>
              <a:cs typeface="+mn-cs"/>
            </a:rPr>
            <a:t>anoihta</a:t>
          </a:r>
          <a:r>
            <a:rPr lang="el-GR" sz="1100" u="sng">
              <a:effectLst/>
              <a:latin typeface="+mn-lt"/>
              <a:ea typeface="+mn-ea"/>
              <a:cs typeface="+mn-cs"/>
            </a:rPr>
            <a:t>-</a:t>
          </a:r>
          <a:r>
            <a:rPr lang="en-US" sz="1100" u="sng">
              <a:effectLst/>
              <a:latin typeface="+mn-lt"/>
              <a:ea typeface="+mn-ea"/>
              <a:cs typeface="+mn-cs"/>
            </a:rPr>
            <a:t>dedomena</a:t>
          </a:r>
          <a:endParaRPr lang="el-GR" sz="1000">
            <a:effectLst/>
          </a:endParaRPr>
        </a:p>
        <a:p>
          <a:r>
            <a:rPr lang="el-GR" sz="1100">
              <a:effectLst/>
              <a:latin typeface="+mn-lt"/>
              <a:ea typeface="+mn-ea"/>
              <a:cs typeface="+mn-cs"/>
            </a:rPr>
            <a:t> </a:t>
          </a:r>
          <a:endParaRPr lang="el-GR" sz="1000">
            <a:effectLst/>
          </a:endParaRPr>
        </a:p>
        <a:p>
          <a:r>
            <a:rPr lang="en-US" sz="1100" u="sng">
              <a:effectLst/>
              <a:latin typeface="+mn-lt"/>
              <a:ea typeface="+mn-ea"/>
              <a:cs typeface="+mn-cs"/>
            </a:rPr>
            <a:t>https://www.socialattica.gr/</a:t>
          </a:r>
          <a:endParaRPr lang="el-GR" sz="1000">
            <a:effectLst/>
          </a:endParaRPr>
        </a:p>
        <a:p>
          <a:r>
            <a:rPr lang="el-GR" sz="1100">
              <a:effectLst/>
              <a:latin typeface="+mn-lt"/>
              <a:ea typeface="+mn-ea"/>
              <a:cs typeface="+mn-cs"/>
            </a:rPr>
            <a:t> </a:t>
          </a:r>
        </a:p>
        <a:p>
          <a:endParaRPr lang="el-GR" sz="1100">
            <a:effectLst/>
            <a:latin typeface="+mn-lt"/>
            <a:ea typeface="+mn-ea"/>
            <a:cs typeface="+mn-cs"/>
          </a:endParaRPr>
        </a:p>
        <a:p>
          <a:r>
            <a:rPr lang="el-GR" sz="1100">
              <a:effectLst/>
              <a:latin typeface="+mn-lt"/>
              <a:ea typeface="+mn-ea"/>
              <a:cs typeface="+mn-cs"/>
            </a:rPr>
            <a:t>Τα αναμενόμενα οφέλη αφορούν κυρίως:</a:t>
          </a:r>
        </a:p>
        <a:p>
          <a:r>
            <a:rPr lang="el-GR" sz="1100">
              <a:effectLst/>
              <a:latin typeface="+mn-lt"/>
              <a:ea typeface="+mn-ea"/>
              <a:cs typeface="+mn-cs"/>
            </a:rPr>
            <a:t>- Άστεγους στο δρόμο (roofless), οι οποίοι δεν έχουν κανενός είδους κατάλυμα, κοιμούνται στο δρόμο.</a:t>
          </a:r>
        </a:p>
        <a:p>
          <a:r>
            <a:rPr lang="el-GR" sz="1100">
              <a:effectLst/>
              <a:latin typeface="+mn-lt"/>
              <a:ea typeface="+mn-ea"/>
              <a:cs typeface="+mn-cs"/>
            </a:rPr>
            <a:t>- Στερούμενους κατοικίας (houseless), που διαβιούν σε ξενώνες, προνοιακά ιδρύματα ή άλλα προσωρινά καταλύματα.</a:t>
          </a:r>
        </a:p>
        <a:p>
          <a:r>
            <a:rPr lang="el-GR" sz="1100">
              <a:effectLst/>
              <a:latin typeface="+mn-lt"/>
              <a:ea typeface="+mn-ea"/>
              <a:cs typeface="+mn-cs"/>
            </a:rPr>
            <a:t>- Εκείνοι οι οποίοι διαβιούν σε επισφαλή κατοικία (living in insecure housing), που απειλούνται σοβαρά να απολέσουν τη στέγη για οικονομικούς, νομικούς ή κοινωνικούς λόγους, όπως π.χ. ενδοοικογενειακής βίας.</a:t>
          </a:r>
        </a:p>
        <a:p>
          <a:r>
            <a:rPr lang="el-GR" sz="1100">
              <a:effectLst/>
              <a:latin typeface="+mn-lt"/>
              <a:ea typeface="+mn-ea"/>
              <a:cs typeface="+mn-cs"/>
            </a:rPr>
            <a:t>- Όσοι διαβιούν σε ακατάλληλη κατοικία (living in inadequate housing), σε παράτυπους καταυλισμούς, ή ερειπωμένα κτίρια </a:t>
          </a:r>
        </a:p>
        <a:p>
          <a:r>
            <a:rPr lang="el-GR" sz="1100">
              <a:effectLst/>
              <a:latin typeface="+mn-lt"/>
              <a:ea typeface="+mn-ea"/>
              <a:cs typeface="+mn-cs"/>
            </a:rPr>
            <a:t>-Ο γενικότερος πληθυσμός του Δήμου </a:t>
          </a:r>
          <a:r>
            <a:rPr lang="el-GR" sz="1100" b="1">
              <a:solidFill>
                <a:srgbClr val="00B050"/>
              </a:solidFill>
              <a:effectLst/>
              <a:latin typeface="+mn-lt"/>
              <a:ea typeface="+mn-ea"/>
              <a:cs typeface="+mn-cs"/>
            </a:rPr>
            <a:t>……….</a:t>
          </a:r>
          <a:endParaRPr lang="el-GR" sz="1100">
            <a:effectLst/>
            <a:latin typeface="+mn-lt"/>
            <a:ea typeface="+mn-ea"/>
            <a:cs typeface="+mn-cs"/>
          </a:endParaRPr>
        </a:p>
        <a:p>
          <a:r>
            <a:rPr lang="el-GR" sz="1100">
              <a:effectLst/>
              <a:latin typeface="+mn-lt"/>
              <a:ea typeface="+mn-ea"/>
              <a:cs typeface="+mn-cs"/>
            </a:rPr>
            <a:t>  </a:t>
          </a:r>
        </a:p>
        <a:p>
          <a:r>
            <a:rPr lang="el-GR" sz="1100">
              <a:effectLst/>
              <a:latin typeface="+mn-lt"/>
              <a:ea typeface="+mn-ea"/>
              <a:cs typeface="+mn-cs"/>
            </a:rPr>
            <a:t>Ωφελούμενοι είναι οι άστεγοι σύμφωνα με το Ν.4052/2012 (ΦΕΚ Α΄41). Ως άστεγοι ορίζονται όλα τα άτομα που διαμένουν νόμιμα στη χώρα, τα οποία στερούνται πρόσβασης ή έχουν επισφαλή πρόσβαση σε επαρκή ιδιόκτητη, ενοικιαζόμενη ή παραχωρημένη κατοικία που πληροί τις αναγκαίες τεχνικές προδιαγραφές και διαθέτει τις βασικές υπηρεσίες ύδρευσης και ηλεκτροδότησης. Στους αστέγους περιλαμβάνονται ιδίως αυτοί που διαβιούν στο δρόμο, σε ξενώνες, αυτοί που φιλοξενούνται από ανάγκη προσωρινά σε ιδρύματα ή άλλες κλειστές δομές, καθώς και αυτοί που διαβιούν σε ακατάλληλα καταλύματα. </a:t>
          </a:r>
        </a:p>
        <a:p>
          <a:r>
            <a:rPr lang="el-GR" sz="1100">
              <a:effectLst/>
              <a:latin typeface="+mn-lt"/>
              <a:ea typeface="+mn-ea"/>
              <a:cs typeface="+mn-cs"/>
            </a:rPr>
            <a:t> </a:t>
          </a:r>
        </a:p>
        <a:p>
          <a:r>
            <a:rPr lang="el-GR" sz="1100">
              <a:effectLst/>
              <a:latin typeface="+mn-lt"/>
              <a:ea typeface="+mn-ea"/>
              <a:cs typeface="+mn-cs"/>
            </a:rPr>
            <a:t>Ο ωφελούμενος πληθυσμός </a:t>
          </a:r>
          <a:r>
            <a:rPr lang="el-GR" sz="1100" b="1" i="1">
              <a:solidFill>
                <a:srgbClr val="00B050"/>
              </a:solidFill>
              <a:effectLst/>
              <a:latin typeface="+mn-lt"/>
              <a:ea typeface="+mn-ea"/>
              <a:cs typeface="+mn-cs"/>
            </a:rPr>
            <a:t>(μοναδικοί ωφελούμενοι που έχουν εξυπηρετηθεί έως σήμερα</a:t>
          </a:r>
          <a:r>
            <a:rPr lang="el-GR" sz="1100">
              <a:effectLst/>
              <a:latin typeface="+mn-lt"/>
              <a:ea typeface="+mn-ea"/>
              <a:cs typeface="+mn-cs"/>
            </a:rPr>
            <a:t>) ανέρχεται σε </a:t>
          </a:r>
          <a:r>
            <a:rPr lang="el-GR" sz="1100" b="1">
              <a:solidFill>
                <a:srgbClr val="00B050"/>
              </a:solidFill>
              <a:effectLst/>
              <a:latin typeface="+mn-lt"/>
              <a:ea typeface="+mn-ea"/>
              <a:cs typeface="+mn-cs"/>
            </a:rPr>
            <a:t>………….</a:t>
          </a:r>
          <a:r>
            <a:rPr lang="el-GR" sz="1100">
              <a:effectLst/>
              <a:latin typeface="+mn-lt"/>
              <a:ea typeface="+mn-ea"/>
              <a:cs typeface="+mn-cs"/>
            </a:rPr>
            <a:t>άτομα.</a:t>
          </a:r>
        </a:p>
        <a:p>
          <a:r>
            <a:rPr lang="el-GR" sz="1100">
              <a:effectLst/>
              <a:latin typeface="+mn-lt"/>
              <a:ea typeface="+mn-ea"/>
              <a:cs typeface="+mn-cs"/>
            </a:rPr>
            <a:t> </a:t>
          </a:r>
        </a:p>
        <a:p>
          <a:r>
            <a:rPr lang="el-GR" sz="1100" b="1" u="sng">
              <a:solidFill>
                <a:srgbClr val="C00000"/>
              </a:solidFill>
              <a:effectLst/>
              <a:latin typeface="+mn-lt"/>
              <a:ea typeface="+mn-ea"/>
              <a:cs typeface="+mn-cs"/>
            </a:rPr>
            <a:t>ΠΡΟΣΟΧΗ Ο ΜΟΝΑΔΙΚΟΣ ΑΡΙΘΜΟΣ ΩΦΕΛΟΥΜΕΝΩΝ ΝΑ ΕΙΝΑΙ ΙΔΙΟΣ ΜΕ ΤΗ ΤΙΜΗ ΤΟΥ ΔΕΙΚΤΗ ΑΠΟΤΕΛΕΣΜΑΤΟΣ PS</a:t>
          </a:r>
          <a:r>
            <a:rPr lang="en-US" sz="1100" b="1" u="sng">
              <a:solidFill>
                <a:srgbClr val="C00000"/>
              </a:solidFill>
              <a:effectLst/>
              <a:latin typeface="+mn-lt"/>
              <a:ea typeface="+mn-ea"/>
              <a:cs typeface="+mn-cs"/>
            </a:rPr>
            <a:t>R</a:t>
          </a:r>
          <a:r>
            <a:rPr lang="el-GR" sz="1100" b="1" u="sng">
              <a:solidFill>
                <a:srgbClr val="C00000"/>
              </a:solidFill>
              <a:effectLst/>
              <a:latin typeface="+mn-lt"/>
              <a:ea typeface="+mn-ea"/>
              <a:cs typeface="+mn-cs"/>
            </a:rPr>
            <a:t>802 (Κωδικός ΤΔΠ 19 σύμφωνα με τις οδηγίες στο εν λόγω πεδίο)</a:t>
          </a:r>
          <a:endParaRPr lang="el-GR" sz="1100">
            <a:solidFill>
              <a:srgbClr val="FF0000"/>
            </a:solidFill>
            <a:effectLst/>
            <a:latin typeface="+mn-lt"/>
            <a:ea typeface="+mn-ea"/>
            <a:cs typeface="+mn-cs"/>
          </a:endParaRPr>
        </a:p>
        <a:p>
          <a:endParaRPr lang="el-GR" sz="10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twoCellAnchor>
    <xdr:from>
      <xdr:col>1</xdr:col>
      <xdr:colOff>0</xdr:colOff>
      <xdr:row>162</xdr:row>
      <xdr:rowOff>0</xdr:rowOff>
    </xdr:from>
    <xdr:to>
      <xdr:col>2</xdr:col>
      <xdr:colOff>415933</xdr:colOff>
      <xdr:row>165</xdr:row>
      <xdr:rowOff>118555</xdr:rowOff>
    </xdr:to>
    <xdr:pic>
      <xdr:nvPicPr>
        <xdr:cNvPr id="6"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36905" y="28141295"/>
          <a:ext cx="147383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514993</xdr:colOff>
      <xdr:row>162</xdr:row>
      <xdr:rowOff>60960</xdr:rowOff>
    </xdr:from>
    <xdr:to>
      <xdr:col>7</xdr:col>
      <xdr:colOff>209600</xdr:colOff>
      <xdr:row>165</xdr:row>
      <xdr:rowOff>126175</xdr:rowOff>
    </xdr:to>
    <xdr:pic>
      <xdr:nvPicPr>
        <xdr:cNvPr id="7"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2209800" y="28202255"/>
          <a:ext cx="4984115" cy="4991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636270</xdr:colOff>
      <xdr:row>5</xdr:row>
      <xdr:rowOff>68580</xdr:rowOff>
    </xdr:from>
    <xdr:to>
      <xdr:col>20</xdr:col>
      <xdr:colOff>433705</xdr:colOff>
      <xdr:row>147</xdr:row>
      <xdr:rowOff>1522095</xdr:rowOff>
    </xdr:to>
    <xdr:sp macro="" textlink="">
      <xdr:nvSpPr>
        <xdr:cNvPr id="3" name="sxolia_anadoxou"/>
        <xdr:cNvSpPr txBox="1">
          <a:spLocks noChangeArrowheads="1"/>
        </xdr:cNvSpPr>
      </xdr:nvSpPr>
      <xdr:spPr>
        <a:xfrm>
          <a:off x="8678545" y="1562735"/>
          <a:ext cx="7440295" cy="22012275"/>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Αναλυτική Περιγραφή</a:t>
          </a:r>
          <a:endParaRPr lang="el-GR" sz="1000"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endParaRPr lang="en-US" sz="1000" baseline="0">
            <a:latin typeface="Tahoma" panose="020B0604030504040204" pitchFamily="34" charset="0"/>
            <a:ea typeface="Tahoma" panose="020B0604030504040204" pitchFamily="34" charset="0"/>
            <a:cs typeface="Tahoma" panose="020B0604030504040204" pitchFamily="34" charset="0"/>
          </a:endParaRPr>
        </a:p>
        <a:p>
          <a:pPr marL="0" indent="0"/>
          <a:r>
            <a:rPr lang="el-GR" sz="1300" b="1" u="sng">
              <a:solidFill>
                <a:srgbClr val="C00000"/>
              </a:solidFill>
              <a:effectLst/>
              <a:latin typeface="+mn-lt"/>
              <a:ea typeface="+mn-ea"/>
              <a:cs typeface="+mn-cs"/>
            </a:rPr>
            <a:t>Όταν η πράξη υλοποιείται με 1 Υποέργο</a:t>
          </a:r>
        </a:p>
        <a:p>
          <a:endParaRPr lang="el-GR" sz="1100">
            <a:effectLst/>
            <a:latin typeface="+mn-lt"/>
            <a:ea typeface="+mn-ea"/>
            <a:cs typeface="+mn-cs"/>
          </a:endParaRPr>
        </a:p>
        <a:p>
          <a:r>
            <a:rPr lang="el-GR" sz="1100">
              <a:effectLst/>
              <a:latin typeface="+mn-lt"/>
              <a:ea typeface="+mn-ea"/>
              <a:cs typeface="+mn-cs"/>
            </a:rPr>
            <a:t>Η Πράξη αφορά στη συνέχιση της υποστήριξης λειτουργίας Υπνωτηρίου Αστέγων στο Δήμο </a:t>
          </a:r>
          <a:r>
            <a:rPr lang="el-GR" sz="1100" b="1">
              <a:solidFill>
                <a:srgbClr val="00B050"/>
              </a:solidFill>
              <a:effectLst/>
              <a:latin typeface="+mn-lt"/>
              <a:ea typeface="+mn-ea"/>
              <a:cs typeface="+mn-cs"/>
            </a:rPr>
            <a:t>......</a:t>
          </a:r>
          <a:r>
            <a:rPr lang="el-GR" sz="1100">
              <a:effectLst/>
              <a:latin typeface="+mn-lt"/>
              <a:ea typeface="+mn-ea"/>
              <a:cs typeface="+mn-cs"/>
            </a:rPr>
            <a:t> , η οποία Δομή χρηματοδοτούνταν κατά την Προγραμματική Περίοδο 2014-2020 στο πλαίσιο του Επιχειρησιακού Προγράμματος «Αττική 2014-2020» και η χρηματοδότησή της προβλέπεται να συνεχιστεί από το Πρόγραμμα «Αττική 2021-2027» για τριάντα έξι (36) μήνες. Η Πράξη στοχεύει στην κάλυψη επειγουσών στεγαστικών και βιοτικών αναγκών των αστέγων και αποτελεί μέρος της Εθνικής Στρατηγικής για την Κοινωνική Ένταξη για τη διασφάλιση της πρόσβασης σε κατάλληλη στέγη. </a:t>
          </a:r>
        </a:p>
        <a:p>
          <a:r>
            <a:rPr lang="el-GR" sz="1100">
              <a:effectLst/>
              <a:latin typeface="+mn-lt"/>
              <a:ea typeface="+mn-ea"/>
              <a:cs typeface="+mn-cs"/>
            </a:rPr>
            <a:t>Η Δομή θα παρέχει σε άστεγα άτομα τις περιγραφόμενες υπηρεσίες, σύμφωνα με την ΚΥΑ Δ23/οικ.19061−1457/22-4-2016, «Καθορισμός πλαισίου ελάχιστων προδιαγραφών για Δομές Παροχής Υπηρεσιών σε Αστέγους» (Β΄1336), όπως ισχύει.</a:t>
          </a:r>
        </a:p>
        <a:p>
          <a:r>
            <a:rPr lang="el-GR" sz="1100">
              <a:effectLst/>
              <a:latin typeface="+mn-lt"/>
              <a:ea typeface="+mn-ea"/>
              <a:cs typeface="+mn-cs"/>
            </a:rPr>
            <a:t> </a:t>
          </a:r>
        </a:p>
        <a:p>
          <a:r>
            <a:rPr lang="el-GR" sz="1300" b="1">
              <a:effectLst/>
              <a:sym typeface="+mn-ea"/>
            </a:rPr>
            <a:t>ή</a:t>
          </a:r>
          <a:r>
            <a:rPr lang="el-GR">
              <a:effectLst/>
              <a:sym typeface="+mn-ea"/>
            </a:rPr>
            <a:t> </a:t>
          </a:r>
          <a:endParaRPr lang="el-GR" sz="1100">
            <a:effectLst/>
            <a:latin typeface="+mn-lt"/>
            <a:ea typeface="+mn-ea"/>
            <a:cs typeface="+mn-cs"/>
          </a:endParaRPr>
        </a:p>
        <a:p>
          <a:endParaRPr lang="el-GR" sz="1100">
            <a:effectLst/>
            <a:latin typeface="+mn-lt"/>
            <a:ea typeface="+mn-ea"/>
            <a:cs typeface="+mn-cs"/>
          </a:endParaRPr>
        </a:p>
        <a:p>
          <a:pPr marL="0" indent="0" algn="l" defTabSz="914400" rtl="0" eaLnBrk="1" latinLnBrk="0" hangingPunct="1"/>
          <a:r>
            <a:rPr lang="el-GR" sz="1300" b="1" u="sng">
              <a:solidFill>
                <a:srgbClr val="C00000"/>
              </a:solidFill>
              <a:effectLst/>
              <a:latin typeface="+mn-lt"/>
              <a:ea typeface="+mn-ea"/>
              <a:cs typeface="+mn-cs"/>
            </a:rPr>
            <a:t>Όταν η πράξη υλοποιείται με 2  Υποέργα</a:t>
          </a:r>
        </a:p>
        <a:p>
          <a:endParaRPr lang="el-GR" sz="1100">
            <a:effectLst/>
            <a:latin typeface="+mn-lt"/>
            <a:ea typeface="+mn-ea"/>
            <a:cs typeface="+mn-cs"/>
          </a:endParaRPr>
        </a:p>
        <a:p>
          <a:r>
            <a:rPr lang="el-GR">
              <a:effectLst/>
              <a:sym typeface="+mn-ea"/>
            </a:rPr>
            <a:t>Η Πράξη αφορά στη συνέχιση της υποστήριξης λειτουργίας: α) του Ανοικτού Κέντρου Ημέρας Αστέγων (ΑΚΗΑ) στο Δήμο </a:t>
          </a:r>
          <a:r>
            <a:rPr lang="el-GR" b="1">
              <a:solidFill>
                <a:srgbClr val="00B050"/>
              </a:solidFill>
              <a:effectLst/>
              <a:sym typeface="+mn-ea"/>
            </a:rPr>
            <a:t>...... </a:t>
          </a:r>
          <a:r>
            <a:rPr lang="el-GR">
              <a:effectLst/>
              <a:sym typeface="+mn-ea"/>
            </a:rPr>
            <a:t>και β) του Υπνωτηρίου Αστέγων στο Δήμο </a:t>
          </a:r>
          <a:r>
            <a:rPr lang="el-GR" b="1">
              <a:solidFill>
                <a:srgbClr val="00B050"/>
              </a:solidFill>
              <a:effectLst/>
              <a:sym typeface="+mn-ea"/>
            </a:rPr>
            <a:t>......</a:t>
          </a:r>
          <a:r>
            <a:rPr lang="el-GR">
              <a:effectLst/>
              <a:sym typeface="+mn-ea"/>
            </a:rPr>
            <a:t>, οι οποίες Δομές χρηματοδοτούνταν κατά την Προγραμματική Περίοδο 2014-2020 στο πλαίσιο του Επιχειρησιακού Προγράμματος «Αττική 2014-2020» και η χρηματοδότησή τους προβλέπεται να συνεχιστεί από το Πρόγραμμα «Αττική 2021-2027» για τριάντα έξι (36) μήνες.</a:t>
          </a:r>
          <a:endParaRPr lang="el-GR" sz="1100">
            <a:effectLst/>
            <a:latin typeface="+mn-lt"/>
            <a:ea typeface="+mn-ea"/>
            <a:cs typeface="+mn-cs"/>
          </a:endParaRPr>
        </a:p>
        <a:p>
          <a:r>
            <a:rPr lang="el-GR">
              <a:effectLst/>
              <a:sym typeface="+mn-ea"/>
            </a:rPr>
            <a:t>Η Πράξη στοχεύει στην κάλυψη επειγουσών στεγαστικών και βιοτικών αναγκών των αστέγων και αποτελεί μέρος της Εθνικής Στρατηγικής για την Κοινωνική Ένταξη για τη διασφάλιση της πρόσβασης σε κατάλληλη στέγη. </a:t>
          </a:r>
          <a:endParaRPr lang="el-GR" sz="1100">
            <a:effectLst/>
            <a:latin typeface="+mn-lt"/>
            <a:ea typeface="+mn-ea"/>
            <a:cs typeface="+mn-cs"/>
          </a:endParaRPr>
        </a:p>
        <a:p>
          <a:r>
            <a:rPr lang="el-GR">
              <a:effectLst/>
              <a:sym typeface="+mn-ea"/>
            </a:rPr>
            <a:t>Οι Δομές θα παρέχουν σε άστεγα άτομα τις περιγραφόμενες υπηρεσίες, σύμφωνα με την υπ’ αριθμ. ΚΥΑ Δ23/οικ.19061−1457/22-4-2016, «Καθορισμός πλαισίου ελάχιστων προδιαγραφών για Δομές Παροχής Υπηρεσιών σε Αστέγους» (Β΄1336), όπως ισχύει.</a:t>
          </a:r>
          <a:endParaRPr lang="el-GR" sz="1100">
            <a:effectLst/>
            <a:latin typeface="+mn-lt"/>
            <a:ea typeface="+mn-ea"/>
            <a:cs typeface="+mn-cs"/>
          </a:endParaRPr>
        </a:p>
        <a:p>
          <a:endParaRPr lang="el-GR" sz="1100">
            <a:effectLst/>
            <a:latin typeface="+mn-lt"/>
            <a:ea typeface="+mn-ea"/>
            <a:cs typeface="+mn-cs"/>
          </a:endParaRPr>
        </a:p>
        <a:p>
          <a:endParaRPr lang="el-GR" sz="1300" b="1" u="sng">
            <a:solidFill>
              <a:srgbClr val="C00000"/>
            </a:solidFill>
            <a:effectLst/>
            <a:latin typeface="+mn-lt"/>
            <a:ea typeface="+mn-ea"/>
            <a:cs typeface="+mn-cs"/>
          </a:endParaRPr>
        </a:p>
        <a:p>
          <a:r>
            <a:rPr lang="el-GR" sz="1300" b="1" u="sng">
              <a:solidFill>
                <a:srgbClr val="C00000"/>
              </a:solidFill>
              <a:effectLst/>
              <a:sym typeface="+mn-ea"/>
            </a:rPr>
            <a:t>Στη συνέχεια επιλογή όλων των παρακάτω και συμπλήρωση των στοιχείων με </a:t>
          </a:r>
          <a:r>
            <a:rPr lang="el-GR" sz="1300" b="1" u="sng">
              <a:solidFill>
                <a:srgbClr val="00B050"/>
              </a:solidFill>
              <a:effectLst/>
              <a:sym typeface="+mn-ea"/>
            </a:rPr>
            <a:t>πράσινη επισήμανση</a:t>
          </a:r>
          <a:r>
            <a:rPr lang="el-GR" sz="1300" b="1" u="sng">
              <a:solidFill>
                <a:srgbClr val="C00000"/>
              </a:solidFill>
              <a:effectLst/>
              <a:sym typeface="+mn-ea"/>
            </a:rPr>
            <a:t>...</a:t>
          </a:r>
          <a:endParaRPr lang="el-GR" sz="1100">
            <a:effectLst/>
            <a:latin typeface="+mn-lt"/>
            <a:ea typeface="+mn-ea"/>
            <a:cs typeface="+mn-cs"/>
          </a:endParaRPr>
        </a:p>
        <a:p>
          <a:endParaRPr lang="el-GR" sz="1100">
            <a:effectLst/>
            <a:latin typeface="+mn-lt"/>
            <a:ea typeface="+mn-ea"/>
            <a:cs typeface="+mn-cs"/>
            <a:sym typeface="+mn-ea"/>
          </a:endParaRPr>
        </a:p>
        <a:p>
          <a:endParaRPr lang="el-GR">
            <a:effectLst/>
            <a:sym typeface="+mn-ea"/>
          </a:endParaRPr>
        </a:p>
        <a:p>
          <a:r>
            <a:rPr lang="el-GR" sz="1100">
              <a:effectLst/>
              <a:latin typeface="+mn-lt"/>
              <a:ea typeface="+mn-ea"/>
              <a:cs typeface="+mn-cs"/>
            </a:rPr>
            <a:t>Το Υπνωτήριο Αστέγων, αφορά στον πληθυσμό ο οποίος δεν μπορεί να καλύψει τη βασική ανάγκη στέγασης. Μπορεί να καλύψει περιπτώσεις ωφελουμένων που βρίσκονται σε διαδικασία ένταξης, προένταξης και θεραπείας λόγω προβλημάτων εξάρτησης από ουσίες, αλλά όχι κατ’ αποκλειστικότητα. </a:t>
          </a:r>
        </a:p>
        <a:p>
          <a:r>
            <a:rPr lang="el-GR" sz="1100">
              <a:effectLst/>
              <a:latin typeface="+mn-lt"/>
              <a:ea typeface="+mn-ea"/>
              <a:cs typeface="+mn-cs"/>
            </a:rPr>
            <a:t>Ειδικότερα το Υπνωτήριο Αστέγων ειναι Δομή άμεσης φιλοξενίας που λειτουργεί μόνο κατά τη διάρκεια της νύχτας και καλύπτει επείγουσες στεγαστικές ανάγκες όσων διαβιούν στο δρόμο. Παρέχει υπηρεσίες διανυκτέρευσης, ατομικής φροντίδας και υγιεινής, ψυχοκοινωνικής στήριξης και διασύνδεσης με υπηρεσίες στέγασης, σίτισης, ψυχολογικής υποστήριξης, νομικής συνδρομής, συμβουλευτικής, υγείας, πρόνοιας και κοινωνικής επανένταξης. </a:t>
          </a:r>
        </a:p>
        <a:p>
          <a:endParaRPr lang="el-GR" sz="1100">
            <a:effectLst/>
            <a:latin typeface="+mn-lt"/>
            <a:ea typeface="+mn-ea"/>
            <a:cs typeface="+mn-cs"/>
          </a:endParaRPr>
        </a:p>
        <a:p>
          <a:r>
            <a:rPr lang="el-GR" sz="1100">
              <a:effectLst/>
              <a:latin typeface="+mn-lt"/>
              <a:ea typeface="+mn-ea"/>
              <a:cs typeface="+mn-cs"/>
            </a:rPr>
            <a:t>Στη εν λόγω Δομή, και δεδομένου ότι η Πράξη υλοποιείται από τον ΟΚΑΝΑ, για τις περιπτώσεις ωφελούμενων που βρίσκονται σε διαδικασία ένταξης, προένταξης και θεραπείας λόγω προβλημάτων εξάρτησης από ουσίες, προβλέπεται συνεργασία με εξειδικευμένο προσωπικό το οποίο θα συμβάλλει στην αποτύπωση του ατομικού ιστορικού, θα ενημερώνει τον κοινωνικό λειτουργό της Δομής για το προφίλ του ωφελούμενου και θα συνεργάζεται για τον σχεδιασμό υποστηρικτικών υπηρεσιών.</a:t>
          </a:r>
        </a:p>
        <a:p>
          <a:endParaRPr lang="el-GR" sz="110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r>
            <a:rPr lang="el-GR">
              <a:effectLst/>
              <a:sym typeface="+mn-ea"/>
            </a:rPr>
            <a:t>Ο Δικαιούχος στο πλαίσιο της συνέχισης της Δομής ΑΚΗΑ δεσμεύεται για τη λειτουργία της Δομής καθ΄ όλη τη διάρκεια του έτους, επτά (7) ημέρες την εβδομάδα, με ωράριο λειτουργίας από </a:t>
          </a:r>
          <a:r>
            <a:rPr lang="el-GR" b="1">
              <a:solidFill>
                <a:srgbClr val="00B050"/>
              </a:solidFill>
              <a:effectLst/>
              <a:sym typeface="+mn-ea"/>
            </a:rPr>
            <a:t>……………….. έως ……………… </a:t>
          </a:r>
          <a:r>
            <a:rPr lang="el-GR">
              <a:effectLst/>
              <a:sym typeface="+mn-ea"/>
            </a:rPr>
            <a:t>καλύπτοντας τις σχετικές απαιτήσεις του θεσμικού πλαισίου της ΚΥΑ Δ23/οικ.19061−1457/22-4-2016, «Καθορισμός πλαισίου ελάχιστων προδιαγραφών για Δομές Παροχής Υπηρεσιών σε Αστέγους» (Β΄1336), όπως ισχύει.  Στο πλαίσιο λειτουργίας της Δομής συμπεριλαμβάνονται και δράσεις διασύνδεσης και συνεργασίας με φορείς παροχής κοινωνικών υπηρεσιών και εργασιακής επανένταξης σε τοπικό επίπεδο, και με την τοπική κοινότητα ευρύτερα, για  την ενίσχυση της κοινωνικής συνοχής. Με τη συνεργασία και τη σύμφωνη γνώμη του ωφελούμενου εκπονείται από το επιστημονικό προσωπικό της Δομής το Ατομικό (ή Οικογενειακό) Σχέδιο Κοινωνικής Επανένταξης, το οποίο περιλαμβάνει τον προγραμματισμό ενεργειών για τις διαδικασίες διασύνδεσης του ωφελούμενου με συγκεκριμένους φορείς παροχής υπηρεσιών ψυχολογικής υποστήριξης, νομικής συνδρομής, υγείας πρόνοιας, κοινωνικής και εργασιακής επανένταξης, καθώς και τις διαδικασίες μεταπαρακολούθησης του. Η παρακολούθηση, εξέλιξη και αξιολόγηση του ατομικού σχεδίου γίνεται σε συνεργασία με τον ωφελούμενο σε τακτά χρονικά διαστήματα</a:t>
          </a:r>
          <a:r>
            <a:rPr lang="el-GR">
              <a:solidFill>
                <a:sysClr val="windowText" lastClr="000000"/>
              </a:solidFill>
              <a:effectLst/>
              <a:sym typeface="+mn-ea"/>
            </a:rPr>
            <a:t>.  </a:t>
          </a:r>
        </a:p>
        <a:p>
          <a:pPr marL="0" marR="0" lvl="0" indent="0" defTabSz="914400" eaLnBrk="1" fontAlgn="auto" latinLnBrk="0" hangingPunct="1">
            <a:lnSpc>
              <a:spcPct val="100000"/>
            </a:lnSpc>
            <a:spcBef>
              <a:spcPts val="0"/>
            </a:spcBef>
            <a:spcAft>
              <a:spcPts val="0"/>
            </a:spcAft>
            <a:buClrTx/>
            <a:buSzTx/>
            <a:buFontTx/>
            <a:buNone/>
            <a:defRPr/>
          </a:pPr>
          <a:endParaRPr lang="el-GR">
            <a:solidFill>
              <a:sysClr val="windowText" lastClr="000000"/>
            </a:solidFill>
            <a:effectLst/>
            <a:sym typeface="+mn-ea"/>
          </a:endParaRPr>
        </a:p>
        <a:p>
          <a:pPr marL="0" marR="0" lvl="0" indent="0" defTabSz="914400" eaLnBrk="1" fontAlgn="auto" latinLnBrk="0" hangingPunct="1">
            <a:lnSpc>
              <a:spcPct val="100000"/>
            </a:lnSpc>
            <a:spcBef>
              <a:spcPts val="0"/>
            </a:spcBef>
            <a:spcAft>
              <a:spcPts val="0"/>
            </a:spcAft>
            <a:buClrTx/>
            <a:buSzTx/>
            <a:buFontTx/>
            <a:buNone/>
            <a:defRPr/>
          </a:pPr>
          <a:r>
            <a:rPr lang="el-GR">
              <a:solidFill>
                <a:sysClr val="windowText" lastClr="000000"/>
              </a:solidFill>
              <a:effectLst/>
              <a:sym typeface="+mn-ea"/>
            </a:rPr>
            <a:t>Ο</a:t>
          </a:r>
          <a:r>
            <a:rPr lang="el-GR">
              <a:effectLst/>
              <a:sym typeface="+mn-ea"/>
            </a:rPr>
            <a:t>ι υπηρεσίες που παρέχονται στο πλαίσιο της Πράξης είναι δωρεάν προς όλους, με βάση την καθολική κάλυψη για την παροχή κοινωνικής πρόνοιας σε επιβαρυμένα υποσύνολα ανθρώπων της τοπικής κοινωνίας.</a:t>
          </a:r>
          <a:endParaRPr lang="el-GR" sz="1100">
            <a:effectLst/>
            <a:latin typeface="+mn-lt"/>
            <a:ea typeface="+mn-ea"/>
            <a:cs typeface="+mn-cs"/>
          </a:endParaRPr>
        </a:p>
        <a:p>
          <a:pPr eaLnBrk="1" fontAlgn="auto" latinLnBrk="0" hangingPunct="1"/>
          <a:r>
            <a:rPr lang="el-GR">
              <a:effectLst/>
              <a:sym typeface="+mn-ea"/>
            </a:rPr>
            <a:t>         </a:t>
          </a:r>
          <a:endParaRPr lang="el-GR" sz="1600">
            <a:effectLst/>
          </a:endParaRPr>
        </a:p>
        <a:p>
          <a:pPr marL="0" marR="0" lvl="0" indent="0" defTabSz="914400" eaLnBrk="1" fontAlgn="auto" latinLnBrk="0" hangingPunct="1">
            <a:lnSpc>
              <a:spcPct val="100000"/>
            </a:lnSpc>
            <a:spcBef>
              <a:spcPts val="0"/>
            </a:spcBef>
            <a:spcAft>
              <a:spcPts val="0"/>
            </a:spcAft>
            <a:buClrTx/>
            <a:buSzTx/>
            <a:buFontTx/>
            <a:buNone/>
            <a:defRPr/>
          </a:pPr>
          <a:r>
            <a:rPr lang="el-GR">
              <a:effectLst/>
              <a:sym typeface="+mn-ea"/>
            </a:rPr>
            <a:t>Η συνέχιση  λειτουργίας της Πράξης στην προγραμματική περίοδο ΕΣΠΑ 2021 – 2027, με χρηματοδότηση από πόρους του Ευρωπαϊκού Κοινωνικού Ταμείου+ (ΕΚΤ+) του Ε.Π. «Αττική 2021 – 2027», στο πλαίσιο του Στόχου Πολιτικής 04, θα τηρεί τις προδιαγραφές, όρους και προϋποθέσεις της πρόσκλησης και του θεσμικού πλαισίου των Δομών Αστέγων, όπως ισχύουν.</a:t>
          </a:r>
        </a:p>
        <a:p>
          <a:pPr marL="0" marR="0" lvl="0" indent="0" defTabSz="914400" eaLnBrk="1" fontAlgn="auto" latinLnBrk="0" hangingPunct="1">
            <a:lnSpc>
              <a:spcPct val="100000"/>
            </a:lnSpc>
            <a:spcBef>
              <a:spcPts val="0"/>
            </a:spcBef>
            <a:spcAft>
              <a:spcPts val="0"/>
            </a:spcAft>
            <a:buClrTx/>
            <a:buSzTx/>
            <a:buFontTx/>
            <a:buNone/>
            <a:defRPr/>
          </a:pPr>
          <a:endParaRPr lang="el-GR">
            <a:effectLst/>
            <a:sym typeface="+mn-ea"/>
          </a:endParaRPr>
        </a:p>
        <a:p>
          <a:endParaRPr lang="el-GR" sz="1100">
            <a:effectLst/>
            <a:latin typeface="+mn-lt"/>
            <a:ea typeface="+mn-ea"/>
            <a:cs typeface="+mn-cs"/>
          </a:endParaRPr>
        </a:p>
        <a:p>
          <a:r>
            <a:rPr lang="el-GR" sz="1000" b="1" u="sng" baseline="0">
              <a:latin typeface="Tahoma" panose="020B0604030504040204" pitchFamily="34" charset="0"/>
              <a:ea typeface="Tahoma" panose="020B0604030504040204" pitchFamily="34" charset="0"/>
              <a:cs typeface="Tahoma" panose="020B0604030504040204" pitchFamily="34" charset="0"/>
            </a:rPr>
            <a:t>Μεθοδολογία υλοποίησης</a:t>
          </a:r>
        </a:p>
        <a:p>
          <a:pPr marL="0" indent="0">
            <a:buFontTx/>
            <a:buNone/>
          </a:pPr>
          <a:endParaRPr lang="el-GR" sz="1000" baseline="0">
            <a:effectLst/>
            <a:latin typeface="Tahoma" panose="020B0604030504040204" pitchFamily="34" charset="0"/>
            <a:ea typeface="Tahoma" panose="020B0604030504040204" pitchFamily="34" charset="0"/>
            <a:cs typeface="Tahoma" panose="020B0604030504040204" pitchFamily="34" charset="0"/>
          </a:endParaRPr>
        </a:p>
        <a:p>
          <a:r>
            <a:rPr lang="el-GR">
              <a:effectLst/>
              <a:sym typeface="+mn-ea"/>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υπογραφή συμβάσεων του προσωπικού, την προκήρυξη θέσεων για την κάλυψη τυχουσών κενών θέσων προσωπικού, τον καθορισμό μισθοδοτικού κόστους του προσωπικού καθώς και προκηρύξεις για προμήθεις υλικών/παροχή υπηρεσιών. 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Αναμενόμενα αποτελέσματα</a:t>
          </a:r>
        </a:p>
        <a:p>
          <a:pPr marL="0" marR="0" lvl="0" indent="0" defTabSz="914400" eaLnBrk="1" fontAlgn="auto" latinLnBrk="0" hangingPunct="1">
            <a:lnSpc>
              <a:spcPct val="100000"/>
            </a:lnSpc>
            <a:spcBef>
              <a:spcPts val="0"/>
            </a:spcBef>
            <a:spcAft>
              <a:spcPts val="0"/>
            </a:spcAft>
            <a:buClrTx/>
            <a:buSzTx/>
            <a:buFontTx/>
            <a:buNone/>
            <a:defRPr/>
          </a:pPr>
          <a:r>
            <a:rPr lang="el-GR" sz="1600" b="1" i="0" u="none" strike="noStrike" baseline="0">
              <a:solidFill>
                <a:srgbClr val="00B050"/>
              </a:solidFill>
              <a:latin typeface="+mn-lt"/>
              <a:ea typeface="+mn-ea"/>
              <a:cs typeface="+mn-cs"/>
            </a:rPr>
            <a:t>ΣΥΜΠΛΗΡΩΣΗ ++++</a:t>
          </a:r>
        </a:p>
        <a:p>
          <a:pPr marL="0" marR="0" lvl="0" indent="0" defTabSz="914400" eaLnBrk="1" fontAlgn="auto" latinLnBrk="0" hangingPunct="1">
            <a:lnSpc>
              <a:spcPct val="100000"/>
            </a:lnSpc>
            <a:spcBef>
              <a:spcPts val="0"/>
            </a:spcBef>
            <a:spcAft>
              <a:spcPts val="0"/>
            </a:spcAft>
            <a:buClrTx/>
            <a:buSzTx/>
            <a:buFontTx/>
            <a:buNone/>
            <a:defRPr/>
          </a:pPr>
          <a:r>
            <a:rPr lang="el-GR" sz="1100">
              <a:effectLst/>
              <a:latin typeface="+mn-lt"/>
              <a:ea typeface="+mn-ea"/>
              <a:cs typeface="+mn-cs"/>
            </a:rPr>
            <a:t>Ειδικότερα στο Δήμο</a:t>
          </a:r>
          <a:r>
            <a:rPr lang="el-GR" sz="1100" baseline="0">
              <a:effectLst/>
              <a:latin typeface="+mn-lt"/>
              <a:ea typeface="+mn-ea"/>
              <a:cs typeface="+mn-cs"/>
            </a:rPr>
            <a:t> </a:t>
          </a:r>
          <a:r>
            <a:rPr lang="el-GR" sz="1100">
              <a:solidFill>
                <a:srgbClr val="00B050"/>
              </a:solidFill>
              <a:effectLst/>
              <a:latin typeface="+mn-lt"/>
              <a:ea typeface="+mn-ea"/>
              <a:cs typeface="+mn-cs"/>
            </a:rPr>
            <a:t>..……..…..(</a:t>
          </a:r>
          <a:r>
            <a:rPr lang="el-GR" sz="1100" b="1">
              <a:solidFill>
                <a:srgbClr val="00B050"/>
              </a:solidFill>
              <a:effectLst/>
              <a:latin typeface="+mn-lt"/>
              <a:ea typeface="+mn-ea"/>
              <a:cs typeface="+mn-cs"/>
            </a:rPr>
            <a:t>Στοιχεία Τεκμηρίωσης από την λειτουργία της Δομής</a:t>
          </a:r>
          <a:r>
            <a:rPr lang="el-GR" sz="1100" b="1" baseline="0">
              <a:solidFill>
                <a:srgbClr val="00B050"/>
              </a:solidFill>
              <a:effectLst/>
              <a:latin typeface="+mn-lt"/>
              <a:ea typeface="+mn-ea"/>
              <a:cs typeface="+mn-cs"/>
            </a:rPr>
            <a:t> </a:t>
          </a:r>
          <a:r>
            <a:rPr lang="el-GR" sz="1100" b="1">
              <a:solidFill>
                <a:srgbClr val="00B050"/>
              </a:solidFill>
              <a:effectLst/>
              <a:latin typeface="+mn-lt"/>
              <a:ea typeface="+mn-ea"/>
              <a:cs typeface="+mn-cs"/>
            </a:rPr>
            <a:t>την προγραμματική Περίοδο ΕΣΠΑ 2014 – 2020 για την ανάγκη συνέχισης της λειτουργίας</a:t>
          </a:r>
          <a:r>
            <a:rPr lang="el-GR" sz="1100" i="1">
              <a:solidFill>
                <a:srgbClr val="00B050"/>
              </a:solidFill>
              <a:effectLst/>
              <a:latin typeface="+mn-lt"/>
              <a:ea typeface="+mn-ea"/>
              <a:cs typeface="+mn-cs"/>
            </a:rPr>
            <a:t>).</a:t>
          </a:r>
          <a:endParaRPr lang="el-GR" sz="1100">
            <a:solidFill>
              <a:srgbClr val="00B05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endParaRPr lang="el-GR" sz="1100" b="1">
            <a:solidFill>
              <a:srgbClr val="FF0000"/>
            </a:solidFill>
            <a:effectLst/>
            <a:latin typeface="+mn-lt"/>
            <a:ea typeface="+mn-ea"/>
            <a:cs typeface="+mn-cs"/>
          </a:endParaRPr>
        </a:p>
        <a:p>
          <a:pPr eaLnBrk="1" fontAlgn="auto" latinLnBrk="0" hangingPunct="1"/>
          <a:endParaRPr lang="el-GR" sz="1000">
            <a:effectLst/>
          </a:endParaRPr>
        </a:p>
        <a:p>
          <a:r>
            <a:rPr lang="el-GR" sz="1100" b="1">
              <a:solidFill>
                <a:srgbClr val="C0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ΑΤΤΙΚΗΣ (έρευνες – μελέτες – στατιστικά δεδομένα και στοιχεία): </a:t>
          </a:r>
          <a:endParaRPr lang="el-GR" sz="1000">
            <a:solidFill>
              <a:srgbClr val="FF0000"/>
            </a:solidFill>
            <a:effectLst/>
          </a:endParaRPr>
        </a:p>
        <a:p>
          <a:r>
            <a:rPr lang="el-GR" sz="1100">
              <a:solidFill>
                <a:srgbClr val="FF0000"/>
              </a:solidFill>
              <a:effectLst/>
              <a:latin typeface="+mn-lt"/>
              <a:ea typeface="+mn-ea"/>
              <a:cs typeface="+mn-cs"/>
            </a:rPr>
            <a:t> </a:t>
          </a:r>
          <a:endParaRPr lang="el-GR" sz="1000">
            <a:solidFill>
              <a:srgbClr val="FF0000"/>
            </a:solidFill>
            <a:effectLst/>
          </a:endParaRPr>
        </a:p>
        <a:p>
          <a:r>
            <a:rPr lang="el-GR" sz="1100" u="sng">
              <a:effectLst/>
              <a:latin typeface="+mn-lt"/>
              <a:ea typeface="+mn-ea"/>
              <a:cs typeface="+mn-cs"/>
            </a:rPr>
            <a:t>https://pepa.attica.gov.gr/etisies-ektheseis/</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https://pepa.attica.gov.gr/etisies-perifereiakes-ereynes-eisodimatos-kai-synthikon-diaviosis/</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https://pepa.attica.gov.gr/ereynes-pedioy/</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https://pepa.attica.gov.gr/deyterogeneis-ereynes/</a:t>
          </a:r>
          <a:endParaRPr lang="el-GR" sz="1000">
            <a:effectLst/>
          </a:endParaRPr>
        </a:p>
        <a:p>
          <a:r>
            <a:rPr lang="el-GR" sz="1100">
              <a:effectLst/>
              <a:latin typeface="+mn-lt"/>
              <a:ea typeface="+mn-ea"/>
              <a:cs typeface="+mn-cs"/>
            </a:rPr>
            <a:t> </a:t>
          </a:r>
          <a:endParaRPr lang="el-GR" sz="1000">
            <a:effectLst/>
          </a:endParaRPr>
        </a:p>
        <a:p>
          <a:r>
            <a:rPr lang="en-US" sz="1100" u="sng">
              <a:effectLst/>
              <a:latin typeface="+mn-lt"/>
              <a:ea typeface="+mn-ea"/>
              <a:cs typeface="+mn-cs"/>
            </a:rPr>
            <a:t>http</a:t>
          </a:r>
          <a:r>
            <a:rPr lang="el-GR" sz="1100" u="sng">
              <a:effectLst/>
              <a:latin typeface="+mn-lt"/>
              <a:ea typeface="+mn-ea"/>
              <a:cs typeface="+mn-cs"/>
            </a:rPr>
            <a:t>://</a:t>
          </a:r>
          <a:r>
            <a:rPr lang="en-US" sz="1100" u="sng">
              <a:effectLst/>
              <a:latin typeface="+mn-lt"/>
              <a:ea typeface="+mn-ea"/>
              <a:cs typeface="+mn-cs"/>
            </a:rPr>
            <a:t>www</a:t>
          </a:r>
          <a:r>
            <a:rPr lang="el-GR" sz="1100" u="sng">
              <a:effectLst/>
              <a:latin typeface="+mn-lt"/>
              <a:ea typeface="+mn-ea"/>
              <a:cs typeface="+mn-cs"/>
            </a:rPr>
            <a:t>.</a:t>
          </a:r>
          <a:r>
            <a:rPr lang="en-US" sz="1100" u="sng">
              <a:effectLst/>
              <a:latin typeface="+mn-lt"/>
              <a:ea typeface="+mn-ea"/>
              <a:cs typeface="+mn-cs"/>
            </a:rPr>
            <a:t>social</a:t>
          </a:r>
          <a:r>
            <a:rPr lang="el-GR" sz="1100" u="sng">
              <a:effectLst/>
              <a:latin typeface="+mn-lt"/>
              <a:ea typeface="+mn-ea"/>
              <a:cs typeface="+mn-cs"/>
            </a:rPr>
            <a:t>-</a:t>
          </a:r>
          <a:r>
            <a:rPr lang="en-US" sz="1100" u="sng">
              <a:effectLst/>
              <a:latin typeface="+mn-lt"/>
              <a:ea typeface="+mn-ea"/>
              <a:cs typeface="+mn-cs"/>
            </a:rPr>
            <a:t>network</a:t>
          </a:r>
          <a:r>
            <a:rPr lang="el-GR" sz="1100" u="sng">
              <a:effectLst/>
              <a:latin typeface="+mn-lt"/>
              <a:ea typeface="+mn-ea"/>
              <a:cs typeface="+mn-cs"/>
            </a:rPr>
            <a:t>.</a:t>
          </a:r>
          <a:r>
            <a:rPr lang="en-US" sz="1100" u="sng">
              <a:effectLst/>
              <a:latin typeface="+mn-lt"/>
              <a:ea typeface="+mn-ea"/>
              <a:cs typeface="+mn-cs"/>
            </a:rPr>
            <a:t>gr</a:t>
          </a:r>
          <a:r>
            <a:rPr lang="el-GR" sz="1100" u="sng">
              <a:effectLst/>
              <a:latin typeface="+mn-lt"/>
              <a:ea typeface="+mn-ea"/>
              <a:cs typeface="+mn-cs"/>
            </a:rPr>
            <a:t>/</a:t>
          </a:r>
          <a:r>
            <a:rPr lang="en-US" sz="1100" u="sng">
              <a:effectLst/>
              <a:latin typeface="+mn-lt"/>
              <a:ea typeface="+mn-ea"/>
              <a:cs typeface="+mn-cs"/>
            </a:rPr>
            <a:t>page</a:t>
          </a:r>
          <a:r>
            <a:rPr lang="el-GR" sz="1100" u="sng">
              <a:effectLst/>
              <a:latin typeface="+mn-lt"/>
              <a:ea typeface="+mn-ea"/>
              <a:cs typeface="+mn-cs"/>
            </a:rPr>
            <a:t>/</a:t>
          </a:r>
          <a:r>
            <a:rPr lang="en-US" sz="1100" u="sng">
              <a:effectLst/>
              <a:latin typeface="+mn-lt"/>
              <a:ea typeface="+mn-ea"/>
              <a:cs typeface="+mn-cs"/>
            </a:rPr>
            <a:t>anoihta</a:t>
          </a:r>
          <a:r>
            <a:rPr lang="el-GR" sz="1100" u="sng">
              <a:effectLst/>
              <a:latin typeface="+mn-lt"/>
              <a:ea typeface="+mn-ea"/>
              <a:cs typeface="+mn-cs"/>
            </a:rPr>
            <a:t>-</a:t>
          </a:r>
          <a:r>
            <a:rPr lang="en-US" sz="1100" u="sng">
              <a:effectLst/>
              <a:latin typeface="+mn-lt"/>
              <a:ea typeface="+mn-ea"/>
              <a:cs typeface="+mn-cs"/>
            </a:rPr>
            <a:t>dedomena</a:t>
          </a:r>
          <a:endParaRPr lang="el-GR" sz="1000">
            <a:effectLst/>
          </a:endParaRPr>
        </a:p>
        <a:p>
          <a:r>
            <a:rPr lang="el-GR" sz="1100">
              <a:effectLst/>
              <a:latin typeface="+mn-lt"/>
              <a:ea typeface="+mn-ea"/>
              <a:cs typeface="+mn-cs"/>
            </a:rPr>
            <a:t> </a:t>
          </a:r>
          <a:endParaRPr lang="el-GR" sz="1000">
            <a:effectLst/>
          </a:endParaRPr>
        </a:p>
        <a:p>
          <a:r>
            <a:rPr lang="en-US" sz="1100" u="sng">
              <a:effectLst/>
              <a:latin typeface="+mn-lt"/>
              <a:ea typeface="+mn-ea"/>
              <a:cs typeface="+mn-cs"/>
            </a:rPr>
            <a:t>https://www.socialattica.gr/</a:t>
          </a:r>
          <a:endParaRPr lang="el-GR" sz="1000">
            <a:effectLst/>
          </a:endParaRPr>
        </a:p>
        <a:p>
          <a:r>
            <a:rPr lang="el-GR" sz="1100">
              <a:effectLst/>
              <a:latin typeface="+mn-lt"/>
              <a:ea typeface="+mn-ea"/>
              <a:cs typeface="+mn-cs"/>
            </a:rPr>
            <a:t> </a:t>
          </a:r>
        </a:p>
        <a:p>
          <a:endParaRPr lang="el-GR" sz="1100">
            <a:effectLst/>
            <a:latin typeface="+mn-lt"/>
            <a:ea typeface="+mn-ea"/>
            <a:cs typeface="+mn-cs"/>
          </a:endParaRPr>
        </a:p>
        <a:p>
          <a:r>
            <a:rPr lang="el-GR" sz="1100">
              <a:effectLst/>
              <a:latin typeface="+mn-lt"/>
              <a:ea typeface="+mn-ea"/>
              <a:cs typeface="+mn-cs"/>
            </a:rPr>
            <a:t>Τα αναμενόμενα οφέλη αφορούν κυρίως:</a:t>
          </a:r>
        </a:p>
        <a:p>
          <a:r>
            <a:rPr lang="el-GR">
              <a:effectLst/>
              <a:sym typeface="+mn-ea"/>
            </a:rPr>
            <a:t>- Άστεγους στο δρόμο (roofless), οι οποίοι δεν έχουν κανενός είδους κατάλυμα, κοιμούνται στο δρόμο.</a:t>
          </a:r>
          <a:endParaRPr lang="el-GR" sz="1100">
            <a:effectLst/>
            <a:latin typeface="+mn-lt"/>
            <a:ea typeface="+mn-ea"/>
            <a:cs typeface="+mn-cs"/>
          </a:endParaRPr>
        </a:p>
        <a:p>
          <a:r>
            <a:rPr lang="el-GR">
              <a:effectLst/>
              <a:sym typeface="+mn-ea"/>
            </a:rPr>
            <a:t>- Στερούμενους κατοικίας (houseless), που διαβιούν σε ξενώνες, προνοιακά ιδρύματα ή άλλα προσωρινά καταλύματα.</a:t>
          </a:r>
          <a:endParaRPr lang="el-GR" sz="1100">
            <a:effectLst/>
            <a:latin typeface="+mn-lt"/>
            <a:ea typeface="+mn-ea"/>
            <a:cs typeface="+mn-cs"/>
          </a:endParaRPr>
        </a:p>
        <a:p>
          <a:r>
            <a:rPr lang="el-GR">
              <a:effectLst/>
              <a:sym typeface="+mn-ea"/>
            </a:rPr>
            <a:t>- Εκείνοι οι οποίοι διαβιούν σε επισφαλή κατοικία (living in insecure housing), που απειλούνται σοβαρά να απολέσουν τη στέγη για οικονομικούς, νομικούς ή κοινωνικούς λόγους, όπως π.χ. ενδοοικογενειακής βίας.</a:t>
          </a:r>
          <a:endParaRPr lang="el-GR" sz="1100">
            <a:effectLst/>
            <a:latin typeface="+mn-lt"/>
            <a:ea typeface="+mn-ea"/>
            <a:cs typeface="+mn-cs"/>
          </a:endParaRPr>
        </a:p>
        <a:p>
          <a:r>
            <a:rPr lang="el-GR">
              <a:effectLst/>
              <a:sym typeface="+mn-ea"/>
            </a:rPr>
            <a:t>- Όσοι διαβιούν σε ακατάλληλη κατοικία (living in inadequate housing), σε παράτυπους καταυλισμούς, ή ερειπωμένα κτίρια </a:t>
          </a:r>
          <a:endParaRPr lang="el-GR" sz="1100">
            <a:effectLst/>
            <a:latin typeface="+mn-lt"/>
            <a:ea typeface="+mn-ea"/>
            <a:cs typeface="+mn-cs"/>
          </a:endParaRPr>
        </a:p>
        <a:p>
          <a:r>
            <a:rPr lang="el-GR" sz="1100">
              <a:effectLst/>
              <a:latin typeface="+mn-lt"/>
              <a:ea typeface="+mn-ea"/>
              <a:cs typeface="+mn-cs"/>
            </a:rPr>
            <a:t>σε παράτυπους καταυλισμούς, ή ερειπωμένα κτίρια </a:t>
          </a:r>
          <a:br>
            <a:rPr lang="el-GR" sz="1100">
              <a:effectLst/>
              <a:latin typeface="+mn-lt"/>
              <a:ea typeface="+mn-ea"/>
              <a:cs typeface="+mn-cs"/>
            </a:rPr>
          </a:br>
          <a:r>
            <a:rPr lang="el-GR" sz="1100">
              <a:effectLst/>
              <a:latin typeface="+mn-lt"/>
              <a:ea typeface="+mn-ea"/>
              <a:cs typeface="+mn-cs"/>
            </a:rPr>
            <a:t>- Εξαρτημένα άτομα που βρίσκονται σε διαδικασία ένταξης, προένταξης και θεραπείας λόγω εξάρτησης από ουσίες </a:t>
          </a:r>
        </a:p>
        <a:p>
          <a:r>
            <a:rPr lang="el-GR" sz="1100">
              <a:effectLst/>
              <a:latin typeface="+mn-lt"/>
              <a:ea typeface="+mn-ea"/>
              <a:cs typeface="+mn-cs"/>
            </a:rPr>
            <a:t>-Ο γενικότερος πληθυσμός του Δήμου</a:t>
          </a:r>
          <a:r>
            <a:rPr lang="el-GR" sz="1100" baseline="0">
              <a:effectLst/>
              <a:latin typeface="+mn-lt"/>
              <a:ea typeface="+mn-ea"/>
              <a:cs typeface="+mn-cs"/>
            </a:rPr>
            <a:t> </a:t>
          </a:r>
          <a:r>
            <a:rPr lang="el-GR" sz="1100">
              <a:effectLst/>
              <a:latin typeface="+mn-lt"/>
              <a:ea typeface="+mn-ea"/>
              <a:cs typeface="+mn-cs"/>
            </a:rPr>
            <a:t> </a:t>
          </a:r>
          <a:r>
            <a:rPr lang="el-GR" sz="1100" b="1">
              <a:solidFill>
                <a:srgbClr val="00B050"/>
              </a:solidFill>
              <a:effectLst/>
              <a:latin typeface="+mn-lt"/>
              <a:ea typeface="+mn-ea"/>
              <a:cs typeface="+mn-cs"/>
            </a:rPr>
            <a:t>……….</a:t>
          </a:r>
          <a:endParaRPr lang="el-GR" sz="1100">
            <a:effectLst/>
            <a:latin typeface="+mn-lt"/>
            <a:ea typeface="+mn-ea"/>
            <a:cs typeface="+mn-cs"/>
          </a:endParaRPr>
        </a:p>
        <a:p>
          <a:r>
            <a:rPr lang="el-GR" sz="1100">
              <a:effectLst/>
              <a:latin typeface="+mn-lt"/>
              <a:ea typeface="+mn-ea"/>
              <a:cs typeface="+mn-cs"/>
            </a:rPr>
            <a:t>  </a:t>
          </a:r>
        </a:p>
        <a:p>
          <a:r>
            <a:rPr lang="el-GR" sz="1100">
              <a:effectLst/>
              <a:latin typeface="+mn-lt"/>
              <a:ea typeface="+mn-ea"/>
              <a:cs typeface="+mn-cs"/>
            </a:rPr>
            <a:t>Ωφελούμενοι είναι οι άστεγοι σύμφωνα με τον Ν.4052/2012 (ΦΕΚ Α΄41). Ως άστεγοι ορίζονται όλα τα άτομα που διαμένουν νόμιμα στη χώρα, τα οποία στερούνται πρόσβασης ή έχουν επισφαλή πρόσβαση σε επαρκή ιδιόκτητη, ενοικιαζόμενη ή παραχωρημένη κατοικία που πληροί τις αναγκαίες τεχνικές προδιαγραφές και διαθέτει τις βασικές υπηρεσίες ύδρευσης και ηλεκτροδότησης. Στους αστέγους περιλαμβάνονται ιδίως αυτοί που διαβιούν στο δρόμο, σε ξενώνες, αυτοί που φιλοξενούνται από ανάγκη προσωρινά σε ιδρύματα ή άλλες κλειστές δομές, καθώς και αυτοί που διαβιούν σε ακατάλληλα καταλύματα. </a:t>
          </a:r>
        </a:p>
        <a:p>
          <a:r>
            <a:rPr lang="el-GR" sz="1100">
              <a:effectLst/>
              <a:latin typeface="+mn-lt"/>
              <a:ea typeface="+mn-ea"/>
              <a:cs typeface="+mn-cs"/>
            </a:rPr>
            <a:t> </a:t>
          </a:r>
        </a:p>
        <a:p>
          <a:r>
            <a:rPr lang="el-GR" sz="1100">
              <a:effectLst/>
              <a:latin typeface="+mn-lt"/>
              <a:ea typeface="+mn-ea"/>
              <a:cs typeface="+mn-cs"/>
            </a:rPr>
            <a:t>Ο ωφελούμενος πληθυσμός (</a:t>
          </a:r>
          <a:r>
            <a:rPr lang="el-GR" sz="1100" b="1" i="1">
              <a:solidFill>
                <a:srgbClr val="00B050"/>
              </a:solidFill>
              <a:effectLst/>
              <a:latin typeface="+mn-lt"/>
              <a:ea typeface="+mn-ea"/>
              <a:cs typeface="+mn-cs"/>
            </a:rPr>
            <a:t>μοναδικοί ωφελούμενοι που έχουν εξυπηρετηθεί έως σήμερα</a:t>
          </a:r>
          <a:r>
            <a:rPr lang="el-GR" sz="1100">
              <a:effectLst/>
              <a:latin typeface="+mn-lt"/>
              <a:ea typeface="+mn-ea"/>
              <a:cs typeface="+mn-cs"/>
            </a:rPr>
            <a:t>) ανέρχεται σε </a:t>
          </a:r>
          <a:r>
            <a:rPr lang="el-GR" sz="1100" b="1">
              <a:solidFill>
                <a:srgbClr val="00B050"/>
              </a:solidFill>
              <a:effectLst/>
              <a:latin typeface="+mn-lt"/>
              <a:ea typeface="+mn-ea"/>
              <a:cs typeface="+mn-cs"/>
            </a:rPr>
            <a:t>………….</a:t>
          </a:r>
          <a:r>
            <a:rPr lang="el-GR" sz="1100">
              <a:effectLst/>
              <a:latin typeface="+mn-lt"/>
              <a:ea typeface="+mn-ea"/>
              <a:cs typeface="+mn-cs"/>
            </a:rPr>
            <a:t>άτομα.</a:t>
          </a:r>
        </a:p>
        <a:p>
          <a:r>
            <a:rPr lang="el-GR" sz="1100">
              <a:solidFill>
                <a:srgbClr val="C00000"/>
              </a:solidFill>
              <a:effectLst/>
              <a:latin typeface="+mn-lt"/>
              <a:ea typeface="+mn-ea"/>
              <a:cs typeface="+mn-cs"/>
            </a:rPr>
            <a:t> </a:t>
          </a:r>
        </a:p>
        <a:p>
          <a:r>
            <a:rPr lang="el-GR" sz="1100" b="1" u="sng">
              <a:solidFill>
                <a:srgbClr val="C00000"/>
              </a:solidFill>
              <a:effectLst/>
              <a:latin typeface="+mn-lt"/>
              <a:ea typeface="+mn-ea"/>
              <a:cs typeface="+mn-cs"/>
            </a:rPr>
            <a:t>ΠΡΟΣΟΧΗ Ο ΜΟΝΑΔΙΚΟΣ ΑΡΙΘΜΟΣ ΩΦΕΛΟΥΜΕΝΩΝ ΝΑ ΕΙΝΑΙ ΙΔΙΟΣ ΜΕ ΤΗ ΤΙΜΗ ΤΟΥ ΔΕΙΚΤΗ ΑΠΟΤΕΛΕΣΜΑΤΟΣ PS</a:t>
          </a:r>
          <a:r>
            <a:rPr lang="en-US" sz="1100" b="1" u="sng">
              <a:solidFill>
                <a:srgbClr val="C00000"/>
              </a:solidFill>
              <a:effectLst/>
              <a:latin typeface="+mn-lt"/>
              <a:ea typeface="+mn-ea"/>
              <a:cs typeface="+mn-cs"/>
            </a:rPr>
            <a:t>R</a:t>
          </a:r>
          <a:r>
            <a:rPr lang="el-GR" sz="1100" b="1" u="sng">
              <a:solidFill>
                <a:srgbClr val="C00000"/>
              </a:solidFill>
              <a:effectLst/>
              <a:latin typeface="+mn-lt"/>
              <a:ea typeface="+mn-ea"/>
              <a:cs typeface="+mn-cs"/>
            </a:rPr>
            <a:t>802 (Κωδικός ΤΔΠ 19 σύμφωνα με τις οδηγίες στο εν λόγω πεδίο)</a:t>
          </a:r>
          <a:endParaRPr lang="el-GR" sz="1100">
            <a:solidFill>
              <a:srgbClr val="FF0000"/>
            </a:solidFill>
            <a:effectLst/>
            <a:latin typeface="+mn-lt"/>
            <a:ea typeface="+mn-ea"/>
            <a:cs typeface="+mn-cs"/>
          </a:endParaRPr>
        </a:p>
        <a:p>
          <a:endParaRPr lang="el-GR" sz="10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16</xdr:row>
      <xdr:rowOff>114300</xdr:rowOff>
    </xdr:from>
    <xdr:to>
      <xdr:col>1</xdr:col>
      <xdr:colOff>533400</xdr:colOff>
      <xdr:row>20</xdr:row>
      <xdr:rowOff>60960</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3869690"/>
          <a:ext cx="106235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632460</xdr:colOff>
      <xdr:row>16</xdr:row>
      <xdr:rowOff>158534</xdr:rowOff>
    </xdr:from>
    <xdr:to>
      <xdr:col>1</xdr:col>
      <xdr:colOff>3543300</xdr:colOff>
      <xdr:row>20</xdr:row>
      <xdr:rowOff>68579</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161415" y="3869690"/>
          <a:ext cx="291084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21</xdr:row>
      <xdr:rowOff>0</xdr:rowOff>
    </xdr:from>
    <xdr:to>
      <xdr:col>2</xdr:col>
      <xdr:colOff>421871</xdr:colOff>
      <xdr:row>25</xdr:row>
      <xdr:rowOff>9698</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21005" y="6368415"/>
          <a:ext cx="105854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520931</xdr:colOff>
      <xdr:row>21</xdr:row>
      <xdr:rowOff>60960</xdr:rowOff>
    </xdr:from>
    <xdr:to>
      <xdr:col>2</xdr:col>
      <xdr:colOff>3431771</xdr:colOff>
      <xdr:row>25</xdr:row>
      <xdr:rowOff>17318</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578610" y="6429375"/>
          <a:ext cx="2910840" cy="52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18</xdr:row>
      <xdr:rowOff>0</xdr:rowOff>
    </xdr:from>
    <xdr:to>
      <xdr:col>2</xdr:col>
      <xdr:colOff>393525</xdr:colOff>
      <xdr:row>19</xdr:row>
      <xdr:rowOff>239811</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6745" y="5991225"/>
          <a:ext cx="1059180" cy="563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492585</xdr:colOff>
      <xdr:row>18</xdr:row>
      <xdr:rowOff>60960</xdr:rowOff>
    </xdr:from>
    <xdr:to>
      <xdr:col>2</xdr:col>
      <xdr:colOff>3403425</xdr:colOff>
      <xdr:row>19</xdr:row>
      <xdr:rowOff>247431</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84985" y="6052185"/>
          <a:ext cx="2910840" cy="5099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31</xdr:row>
      <xdr:rowOff>0</xdr:rowOff>
    </xdr:from>
    <xdr:to>
      <xdr:col>2</xdr:col>
      <xdr:colOff>710837</xdr:colOff>
      <xdr:row>33</xdr:row>
      <xdr:rowOff>74022</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264160" y="15838805"/>
          <a:ext cx="1317625" cy="561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809897</xdr:colOff>
      <xdr:row>31</xdr:row>
      <xdr:rowOff>60960</xdr:rowOff>
    </xdr:from>
    <xdr:to>
      <xdr:col>3</xdr:col>
      <xdr:colOff>1423852</xdr:colOff>
      <xdr:row>33</xdr:row>
      <xdr:rowOff>81642</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680845" y="15899765"/>
          <a:ext cx="2534285" cy="50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23</xdr:row>
      <xdr:rowOff>0</xdr:rowOff>
    </xdr:from>
    <xdr:to>
      <xdr:col>2</xdr:col>
      <xdr:colOff>421871</xdr:colOff>
      <xdr:row>27</xdr:row>
      <xdr:rowOff>9698</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21005" y="6368415"/>
          <a:ext cx="105854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520931</xdr:colOff>
      <xdr:row>23</xdr:row>
      <xdr:rowOff>60960</xdr:rowOff>
    </xdr:from>
    <xdr:to>
      <xdr:col>2</xdr:col>
      <xdr:colOff>3431771</xdr:colOff>
      <xdr:row>27</xdr:row>
      <xdr:rowOff>17318</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578610" y="6429375"/>
          <a:ext cx="2910840" cy="52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19</xdr:row>
      <xdr:rowOff>0</xdr:rowOff>
    </xdr:from>
    <xdr:to>
      <xdr:col>2</xdr:col>
      <xdr:colOff>393525</xdr:colOff>
      <xdr:row>20</xdr:row>
      <xdr:rowOff>239811</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6745" y="5991225"/>
          <a:ext cx="1059180" cy="563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492585</xdr:colOff>
      <xdr:row>19</xdr:row>
      <xdr:rowOff>60960</xdr:rowOff>
    </xdr:from>
    <xdr:to>
      <xdr:col>2</xdr:col>
      <xdr:colOff>3403425</xdr:colOff>
      <xdr:row>20</xdr:row>
      <xdr:rowOff>247431</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84985" y="6052185"/>
          <a:ext cx="2910840" cy="5099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zoomScale="90" zoomScaleNormal="90" workbookViewId="0">
      <selection activeCell="D4" sqref="D4"/>
    </sheetView>
  </sheetViews>
  <sheetFormatPr defaultColWidth="0" defaultRowHeight="12.75" zeroHeight="1"/>
  <cols>
    <col min="1" max="1" width="9.140625" style="96" customWidth="1"/>
    <col min="2" max="2" width="5" style="96" customWidth="1"/>
    <col min="3" max="3" width="20.28515625" style="96" customWidth="1"/>
    <col min="4" max="4" width="96.7109375" style="96" customWidth="1"/>
    <col min="5" max="5" width="9.140625" style="96" customWidth="1"/>
    <col min="6" max="16384" width="9.140625" style="96" hidden="1"/>
  </cols>
  <sheetData>
    <row r="1" spans="2:4"/>
    <row r="2" spans="2:4" ht="24" customHeight="1">
      <c r="B2" s="41" t="s">
        <v>0</v>
      </c>
      <c r="C2" s="151" t="s">
        <v>1</v>
      </c>
      <c r="D2" s="151"/>
    </row>
    <row r="3" spans="2:4"/>
    <row r="4" spans="2:4" ht="43.9" customHeight="1">
      <c r="B4" s="97" t="s">
        <v>0</v>
      </c>
      <c r="C4" s="98" t="s">
        <v>2</v>
      </c>
      <c r="D4" s="99" t="s">
        <v>3</v>
      </c>
    </row>
    <row r="5" spans="2:4" ht="55.15" customHeight="1">
      <c r="B5" s="97" t="s">
        <v>4</v>
      </c>
      <c r="C5" s="98" t="s">
        <v>5</v>
      </c>
      <c r="D5" s="100" t="s">
        <v>6</v>
      </c>
    </row>
    <row r="6" spans="2:4" ht="45" customHeight="1">
      <c r="B6" s="97" t="s">
        <v>7</v>
      </c>
      <c r="C6" s="98" t="s">
        <v>8</v>
      </c>
      <c r="D6" s="101" t="s">
        <v>9</v>
      </c>
    </row>
    <row r="7" spans="2:4" ht="40.9" customHeight="1">
      <c r="B7" s="97" t="s">
        <v>10</v>
      </c>
      <c r="C7" s="98" t="s">
        <v>11</v>
      </c>
      <c r="D7" s="102" t="s">
        <v>12</v>
      </c>
    </row>
    <row r="8" spans="2:4" ht="40.9" customHeight="1">
      <c r="B8" s="103"/>
      <c r="C8" s="88"/>
      <c r="D8" s="103"/>
    </row>
    <row r="9" spans="2:4"/>
    <row r="10" spans="2:4" ht="15.95" customHeight="1">
      <c r="B10" s="152" t="s">
        <v>13</v>
      </c>
      <c r="C10" s="152"/>
      <c r="D10" s="152"/>
    </row>
    <row r="11" spans="2:4" ht="12.75" customHeight="1">
      <c r="B11" s="104"/>
      <c r="C11" s="105"/>
      <c r="D11" s="105"/>
    </row>
    <row r="12" spans="2:4" ht="71.099999999999994" customHeight="1">
      <c r="B12" s="153" t="s">
        <v>14</v>
      </c>
      <c r="C12" s="153"/>
      <c r="D12" s="153"/>
    </row>
    <row r="13" spans="2:4" ht="57.95" customHeight="1">
      <c r="B13" s="153" t="s">
        <v>15</v>
      </c>
      <c r="C13" s="153"/>
      <c r="D13" s="153"/>
    </row>
    <row r="14" spans="2:4" ht="27" customHeight="1">
      <c r="B14" s="153" t="s">
        <v>16</v>
      </c>
      <c r="C14" s="153"/>
      <c r="D14" s="153"/>
    </row>
    <row r="15" spans="2:4"/>
    <row r="16" spans="2:4"/>
    <row r="17"/>
    <row r="18"/>
    <row r="19"/>
    <row r="20"/>
    <row r="21"/>
    <row r="22"/>
    <row r="23"/>
    <row r="24"/>
    <row r="25"/>
  </sheetData>
  <mergeCells count="5">
    <mergeCell ref="C2:D2"/>
    <mergeCell ref="B10:D10"/>
    <mergeCell ref="B12:D12"/>
    <mergeCell ref="B13:D13"/>
    <mergeCell ref="B14:D14"/>
  </mergeCells>
  <pageMargins left="0.70866141732283505" right="0.70866141732283505" top="0.74803149606299202" bottom="0.96" header="0.31496062992126" footer="0.52"/>
  <pageSetup paperSize="9" scale="90" orientation="landscape"/>
  <headerFooter>
    <oddFooter>&amp;L&amp;"Tahoma,Έντονα"&amp;8Ε.Ι.1_5_Φ1 ΣΤΟΙΧΕΙΑ ΥΠΟΕΡΓΟΥ</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40"/>
  <sheetViews>
    <sheetView showGridLines="0" topLeftCell="A25" zoomScale="90" zoomScaleNormal="90" workbookViewId="0">
      <selection activeCell="K32" sqref="K32"/>
    </sheetView>
  </sheetViews>
  <sheetFormatPr defaultColWidth="9.140625" defaultRowHeight="11.25"/>
  <cols>
    <col min="1" max="1" width="3.85546875" style="3" customWidth="1"/>
    <col min="2" max="2" width="11.7109375" style="3" customWidth="1"/>
    <col min="3" max="3" width="28" style="3" customWidth="1"/>
    <col min="4" max="4" width="22.85546875" style="3" customWidth="1"/>
    <col min="5" max="5" width="29.85546875" style="3" customWidth="1"/>
    <col min="6" max="6" width="10.85546875" style="3" customWidth="1"/>
    <col min="7" max="7" width="17.140625" style="3" customWidth="1"/>
    <col min="8" max="8" width="34.28515625" style="3" customWidth="1"/>
    <col min="9" max="9" width="22" style="3" customWidth="1"/>
    <col min="10" max="10" width="12.28515625" style="3" customWidth="1"/>
    <col min="11" max="11" width="14" style="3" customWidth="1"/>
    <col min="12" max="12" width="17.85546875" style="3" customWidth="1"/>
    <col min="13" max="13" width="18.85546875" style="3" customWidth="1"/>
    <col min="14" max="14" width="12.85546875" style="3" customWidth="1"/>
    <col min="15" max="15" width="14.140625" style="4" customWidth="1"/>
    <col min="16" max="16" width="12" style="4" customWidth="1"/>
    <col min="17" max="17" width="16.85546875" style="4" customWidth="1"/>
    <col min="18" max="18" width="12.28515625" style="4" customWidth="1"/>
    <col min="19" max="30" width="9.140625" style="4"/>
    <col min="31" max="16384" width="9.140625" style="3"/>
  </cols>
  <sheetData>
    <row r="2" spans="2:31" ht="30.75" customHeight="1">
      <c r="B2" s="5" t="s">
        <v>65</v>
      </c>
      <c r="C2" s="202" t="s">
        <v>94</v>
      </c>
      <c r="D2" s="202"/>
      <c r="E2" s="202"/>
      <c r="F2" s="202"/>
      <c r="G2" s="202"/>
      <c r="H2" s="202"/>
      <c r="I2" s="202"/>
      <c r="J2" s="202"/>
      <c r="K2" s="202"/>
      <c r="L2" s="202"/>
      <c r="M2" s="202"/>
      <c r="N2" s="202"/>
      <c r="O2" s="202"/>
      <c r="P2" s="28"/>
      <c r="Q2" s="28"/>
      <c r="R2" s="28"/>
      <c r="S2" s="28"/>
      <c r="T2" s="28"/>
      <c r="U2" s="28"/>
      <c r="V2" s="28"/>
      <c r="W2" s="28"/>
      <c r="X2" s="28"/>
      <c r="Y2" s="28"/>
      <c r="Z2" s="28"/>
      <c r="AA2" s="28"/>
      <c r="AB2" s="28"/>
      <c r="AC2" s="28"/>
      <c r="AD2" s="28"/>
    </row>
    <row r="3" spans="2:31">
      <c r="B3" s="6"/>
    </row>
    <row r="4" spans="2:31" ht="25.5" customHeight="1">
      <c r="B4" s="7" t="s">
        <v>95</v>
      </c>
      <c r="C4" s="8" t="s">
        <v>96</v>
      </c>
      <c r="D4" s="8"/>
      <c r="E4" s="8"/>
      <c r="AB4" s="3"/>
      <c r="AC4" s="3"/>
      <c r="AD4" s="3"/>
    </row>
    <row r="5" spans="2:31" ht="31.5" customHeight="1">
      <c r="B5" s="200" t="s">
        <v>97</v>
      </c>
      <c r="C5" s="201" t="s">
        <v>98</v>
      </c>
      <c r="D5" s="200" t="s">
        <v>99</v>
      </c>
      <c r="E5" s="200" t="s">
        <v>100</v>
      </c>
      <c r="F5" s="200" t="s">
        <v>101</v>
      </c>
      <c r="G5" s="200"/>
      <c r="H5" s="203" t="s">
        <v>102</v>
      </c>
      <c r="I5" s="204"/>
      <c r="J5" s="204"/>
      <c r="K5" s="204"/>
      <c r="L5" s="204"/>
      <c r="M5" s="205"/>
      <c r="N5" s="10" t="s">
        <v>103</v>
      </c>
      <c r="O5" s="206" t="s">
        <v>104</v>
      </c>
      <c r="AC5" s="3"/>
      <c r="AD5" s="3"/>
    </row>
    <row r="6" spans="2:31" ht="37.5" customHeight="1">
      <c r="B6" s="200"/>
      <c r="C6" s="201"/>
      <c r="D6" s="200"/>
      <c r="E6" s="200"/>
      <c r="F6" s="9" t="s">
        <v>93</v>
      </c>
      <c r="G6" s="9" t="s">
        <v>105</v>
      </c>
      <c r="H6" s="9" t="s">
        <v>106</v>
      </c>
      <c r="I6" s="9" t="s">
        <v>107</v>
      </c>
      <c r="J6" s="9" t="s">
        <v>108</v>
      </c>
      <c r="K6" s="9" t="s">
        <v>109</v>
      </c>
      <c r="L6" s="9" t="s">
        <v>110</v>
      </c>
      <c r="M6" s="9" t="s">
        <v>111</v>
      </c>
      <c r="N6" s="9" t="s">
        <v>93</v>
      </c>
      <c r="O6" s="207"/>
      <c r="AC6" s="3"/>
      <c r="AD6" s="3"/>
    </row>
    <row r="7" spans="2:31" ht="42.95" customHeight="1">
      <c r="B7" s="11">
        <v>1</v>
      </c>
      <c r="C7" s="12" t="s">
        <v>112</v>
      </c>
      <c r="D7" s="13" t="s">
        <v>113</v>
      </c>
      <c r="E7" s="14" t="s">
        <v>114</v>
      </c>
      <c r="F7" s="15"/>
      <c r="G7" s="11">
        <f t="shared" ref="G7:G10" si="0">SUM(F7)</f>
        <v>0</v>
      </c>
      <c r="H7" s="11" t="s">
        <v>115</v>
      </c>
      <c r="I7" s="11" t="s">
        <v>115</v>
      </c>
      <c r="J7" s="11" t="s">
        <v>115</v>
      </c>
      <c r="K7" s="11" t="s">
        <v>115</v>
      </c>
      <c r="L7" s="11" t="s">
        <v>115</v>
      </c>
      <c r="M7" s="29">
        <v>0</v>
      </c>
      <c r="N7" s="29">
        <v>0</v>
      </c>
      <c r="O7" s="30">
        <v>0</v>
      </c>
      <c r="AC7" s="3"/>
      <c r="AD7" s="3"/>
    </row>
    <row r="8" spans="2:31" ht="48.95" customHeight="1">
      <c r="B8" s="11">
        <v>2</v>
      </c>
      <c r="C8" s="16" t="s">
        <v>116</v>
      </c>
      <c r="D8" s="13" t="s">
        <v>117</v>
      </c>
      <c r="E8" s="17" t="s">
        <v>118</v>
      </c>
      <c r="F8" s="15"/>
      <c r="G8" s="11">
        <f t="shared" si="0"/>
        <v>0</v>
      </c>
      <c r="H8" s="11" t="s">
        <v>115</v>
      </c>
      <c r="I8" s="11" t="s">
        <v>115</v>
      </c>
      <c r="J8" s="11" t="s">
        <v>115</v>
      </c>
      <c r="K8" s="11" t="s">
        <v>115</v>
      </c>
      <c r="L8" s="11" t="s">
        <v>115</v>
      </c>
      <c r="M8" s="29">
        <v>0</v>
      </c>
      <c r="N8" s="29">
        <v>0</v>
      </c>
      <c r="O8" s="29">
        <v>0</v>
      </c>
      <c r="AE8" s="4"/>
    </row>
    <row r="9" spans="2:31" ht="40.15" customHeight="1">
      <c r="B9" s="11">
        <v>3</v>
      </c>
      <c r="C9" s="16" t="s">
        <v>119</v>
      </c>
      <c r="D9" s="13" t="s">
        <v>120</v>
      </c>
      <c r="E9" s="17" t="s">
        <v>121</v>
      </c>
      <c r="F9" s="15"/>
      <c r="G9" s="11">
        <f t="shared" si="0"/>
        <v>0</v>
      </c>
      <c r="H9" s="11" t="s">
        <v>115</v>
      </c>
      <c r="I9" s="11" t="s">
        <v>115</v>
      </c>
      <c r="J9" s="11" t="s">
        <v>115</v>
      </c>
      <c r="K9" s="11" t="s">
        <v>115</v>
      </c>
      <c r="L9" s="11" t="s">
        <v>115</v>
      </c>
      <c r="M9" s="29">
        <v>0</v>
      </c>
      <c r="N9" s="29">
        <v>0</v>
      </c>
      <c r="O9" s="29">
        <v>0</v>
      </c>
      <c r="AE9" s="4"/>
    </row>
    <row r="10" spans="2:31" ht="41.1" customHeight="1">
      <c r="B10" s="11">
        <v>4</v>
      </c>
      <c r="C10" s="16" t="s">
        <v>122</v>
      </c>
      <c r="D10" s="13" t="s">
        <v>120</v>
      </c>
      <c r="E10" s="17" t="s">
        <v>121</v>
      </c>
      <c r="F10" s="15"/>
      <c r="G10" s="11">
        <f t="shared" si="0"/>
        <v>0</v>
      </c>
      <c r="H10" s="11" t="s">
        <v>115</v>
      </c>
      <c r="I10" s="11" t="s">
        <v>115</v>
      </c>
      <c r="J10" s="11" t="s">
        <v>115</v>
      </c>
      <c r="K10" s="11" t="s">
        <v>115</v>
      </c>
      <c r="L10" s="11" t="s">
        <v>115</v>
      </c>
      <c r="M10" s="29">
        <v>0</v>
      </c>
      <c r="N10" s="29">
        <v>0</v>
      </c>
      <c r="O10" s="29">
        <v>0</v>
      </c>
      <c r="AE10" s="4"/>
    </row>
    <row r="11" spans="2:31" ht="21.75" customHeight="1">
      <c r="B11" s="18"/>
      <c r="C11" s="19"/>
      <c r="D11" s="20"/>
      <c r="E11" s="20"/>
      <c r="F11" s="21"/>
      <c r="G11" s="21"/>
      <c r="H11" s="21"/>
      <c r="I11" s="21"/>
      <c r="J11" s="21"/>
      <c r="K11" s="21"/>
      <c r="L11" s="21"/>
      <c r="M11" s="31" t="s">
        <v>123</v>
      </c>
      <c r="N11" s="29">
        <f>SUM(N7:N10)</f>
        <v>0</v>
      </c>
      <c r="O11" s="29">
        <f>SUM(O7:O10)</f>
        <v>0</v>
      </c>
      <c r="AE11" s="4"/>
    </row>
    <row r="12" spans="2:31" ht="32.25" customHeight="1">
      <c r="O12" s="3"/>
      <c r="AE12" s="4"/>
    </row>
    <row r="13" spans="2:31" s="1" customFormat="1" ht="39.950000000000003" customHeight="1">
      <c r="B13" s="7" t="s">
        <v>124</v>
      </c>
      <c r="C13" s="8" t="s">
        <v>125</v>
      </c>
      <c r="D13" s="8"/>
      <c r="E13" s="3"/>
      <c r="F13" s="3"/>
      <c r="G13" s="3"/>
      <c r="H13" s="3"/>
      <c r="I13" s="3"/>
      <c r="J13" s="3"/>
      <c r="K13" s="3"/>
      <c r="L13" s="3"/>
      <c r="M13" s="3"/>
      <c r="N13" s="3"/>
      <c r="O13" s="3"/>
      <c r="P13" s="32"/>
      <c r="Q13" s="32"/>
      <c r="R13" s="32"/>
      <c r="S13" s="32"/>
      <c r="T13" s="32"/>
      <c r="U13" s="32"/>
      <c r="V13" s="32"/>
      <c r="W13" s="32"/>
      <c r="X13" s="32"/>
      <c r="Y13" s="32"/>
      <c r="Z13" s="32"/>
      <c r="AA13" s="32"/>
      <c r="AB13" s="32"/>
      <c r="AC13" s="32"/>
      <c r="AD13" s="32"/>
      <c r="AE13" s="32"/>
    </row>
    <row r="14" spans="2:31" s="2" customFormat="1" ht="35.25" customHeight="1">
      <c r="B14" s="200" t="s">
        <v>97</v>
      </c>
      <c r="C14" s="201" t="s">
        <v>98</v>
      </c>
      <c r="D14" s="200" t="s">
        <v>99</v>
      </c>
      <c r="E14" s="200" t="s">
        <v>100</v>
      </c>
      <c r="F14" s="200" t="s">
        <v>126</v>
      </c>
      <c r="G14" s="200"/>
      <c r="H14" s="203" t="s">
        <v>102</v>
      </c>
      <c r="I14" s="204"/>
      <c r="J14" s="204"/>
      <c r="K14" s="204"/>
      <c r="L14" s="204"/>
      <c r="M14" s="205"/>
      <c r="N14" s="10" t="s">
        <v>127</v>
      </c>
      <c r="O14" s="206" t="s">
        <v>104</v>
      </c>
      <c r="P14" s="33"/>
      <c r="Q14" s="33"/>
      <c r="R14" s="33"/>
      <c r="S14" s="33"/>
      <c r="T14" s="33"/>
      <c r="U14" s="33"/>
      <c r="V14" s="33"/>
      <c r="W14" s="33"/>
      <c r="X14" s="33"/>
      <c r="Y14" s="33"/>
      <c r="Z14" s="33"/>
      <c r="AA14" s="33"/>
      <c r="AB14" s="33"/>
      <c r="AC14" s="33"/>
      <c r="AD14" s="33"/>
      <c r="AE14" s="33"/>
    </row>
    <row r="15" spans="2:31" ht="39" customHeight="1">
      <c r="B15" s="200"/>
      <c r="C15" s="201"/>
      <c r="D15" s="200"/>
      <c r="E15" s="200"/>
      <c r="F15" s="9" t="s">
        <v>93</v>
      </c>
      <c r="G15" s="9" t="s">
        <v>105</v>
      </c>
      <c r="H15" s="9" t="s">
        <v>106</v>
      </c>
      <c r="I15" s="9" t="s">
        <v>107</v>
      </c>
      <c r="J15" s="9" t="s">
        <v>108</v>
      </c>
      <c r="K15" s="9" t="s">
        <v>109</v>
      </c>
      <c r="L15" s="9" t="s">
        <v>110</v>
      </c>
      <c r="M15" s="9" t="s">
        <v>111</v>
      </c>
      <c r="N15" s="9" t="s">
        <v>93</v>
      </c>
      <c r="O15" s="207"/>
      <c r="AE15" s="4"/>
    </row>
    <row r="16" spans="2:31" ht="39" customHeight="1">
      <c r="B16" s="210" t="s">
        <v>128</v>
      </c>
      <c r="C16" s="198"/>
      <c r="D16" s="198"/>
      <c r="E16" s="199"/>
      <c r="F16" s="22"/>
      <c r="G16" s="22"/>
      <c r="H16" s="22"/>
      <c r="I16" s="22"/>
      <c r="J16" s="22"/>
      <c r="K16" s="22"/>
      <c r="L16" s="22"/>
      <c r="M16" s="22"/>
      <c r="N16" s="22"/>
      <c r="O16" s="34"/>
      <c r="AE16" s="4"/>
    </row>
    <row r="17" spans="1:35" ht="45">
      <c r="B17" s="23">
        <v>1</v>
      </c>
      <c r="C17" s="13" t="s">
        <v>129</v>
      </c>
      <c r="D17" s="13" t="s">
        <v>130</v>
      </c>
      <c r="E17" s="13" t="s">
        <v>130</v>
      </c>
      <c r="F17" s="11">
        <v>36</v>
      </c>
      <c r="G17" s="11">
        <f>F17</f>
        <v>36</v>
      </c>
      <c r="H17" s="24" t="s">
        <v>131</v>
      </c>
      <c r="I17" s="24" t="s">
        <v>131</v>
      </c>
      <c r="J17" s="11">
        <f>G17</f>
        <v>36</v>
      </c>
      <c r="K17" s="35" t="s">
        <v>132</v>
      </c>
      <c r="L17" s="36">
        <v>1</v>
      </c>
      <c r="M17" s="37" t="e">
        <f>J17*K17*L17</f>
        <v>#VALUE!</v>
      </c>
      <c r="N17" s="37" t="e">
        <f t="shared" ref="N17:O21" si="1">M17</f>
        <v>#VALUE!</v>
      </c>
      <c r="O17" s="38" t="e">
        <f t="shared" si="1"/>
        <v>#VALUE!</v>
      </c>
      <c r="AE17" s="4"/>
    </row>
    <row r="18" spans="1:35" ht="51" customHeight="1">
      <c r="B18" s="23">
        <v>2</v>
      </c>
      <c r="C18" s="13" t="s">
        <v>143</v>
      </c>
      <c r="D18" s="13" t="s">
        <v>130</v>
      </c>
      <c r="E18" s="13" t="s">
        <v>130</v>
      </c>
      <c r="F18" s="11">
        <v>36</v>
      </c>
      <c r="G18" s="11">
        <f>F18</f>
        <v>36</v>
      </c>
      <c r="H18" s="24" t="s">
        <v>131</v>
      </c>
      <c r="I18" s="24" t="s">
        <v>131</v>
      </c>
      <c r="J18" s="11">
        <f>G18</f>
        <v>36</v>
      </c>
      <c r="K18" s="35" t="s">
        <v>132</v>
      </c>
      <c r="L18" s="36">
        <v>1</v>
      </c>
      <c r="M18" s="37" t="e">
        <f>J18*K18*L18</f>
        <v>#VALUE!</v>
      </c>
      <c r="N18" s="37" t="e">
        <f t="shared" si="1"/>
        <v>#VALUE!</v>
      </c>
      <c r="O18" s="38" t="e">
        <f t="shared" si="1"/>
        <v>#VALUE!</v>
      </c>
      <c r="AE18" s="4"/>
    </row>
    <row r="19" spans="1:35" ht="49.5" customHeight="1">
      <c r="B19" s="23">
        <v>3</v>
      </c>
      <c r="C19" s="13" t="s">
        <v>144</v>
      </c>
      <c r="D19" s="13" t="s">
        <v>130</v>
      </c>
      <c r="E19" s="13" t="s">
        <v>130</v>
      </c>
      <c r="F19" s="11">
        <v>36</v>
      </c>
      <c r="G19" s="11">
        <f>F19</f>
        <v>36</v>
      </c>
      <c r="H19" s="24" t="s">
        <v>131</v>
      </c>
      <c r="I19" s="24" t="s">
        <v>131</v>
      </c>
      <c r="J19" s="11">
        <f>G19</f>
        <v>36</v>
      </c>
      <c r="K19" s="35" t="s">
        <v>132</v>
      </c>
      <c r="L19" s="36">
        <v>1</v>
      </c>
      <c r="M19" s="37" t="e">
        <f>J19*K19*L19</f>
        <v>#VALUE!</v>
      </c>
      <c r="N19" s="37" t="e">
        <f t="shared" si="1"/>
        <v>#VALUE!</v>
      </c>
      <c r="O19" s="38" t="e">
        <f t="shared" si="1"/>
        <v>#VALUE!</v>
      </c>
      <c r="AE19" s="4"/>
    </row>
    <row r="20" spans="1:35" ht="45">
      <c r="B20" s="23">
        <v>4</v>
      </c>
      <c r="C20" s="13" t="s">
        <v>138</v>
      </c>
      <c r="D20" s="13" t="s">
        <v>130</v>
      </c>
      <c r="E20" s="13" t="s">
        <v>130</v>
      </c>
      <c r="F20" s="11">
        <v>36</v>
      </c>
      <c r="G20" s="11">
        <f>F20</f>
        <v>36</v>
      </c>
      <c r="H20" s="24" t="s">
        <v>131</v>
      </c>
      <c r="I20" s="24" t="s">
        <v>131</v>
      </c>
      <c r="J20" s="11">
        <f>G20</f>
        <v>36</v>
      </c>
      <c r="K20" s="35" t="s">
        <v>132</v>
      </c>
      <c r="L20" s="36">
        <v>1</v>
      </c>
      <c r="M20" s="37" t="e">
        <f>J20*K20*L20</f>
        <v>#VALUE!</v>
      </c>
      <c r="N20" s="37" t="e">
        <f t="shared" si="1"/>
        <v>#VALUE!</v>
      </c>
      <c r="O20" s="38" t="e">
        <f t="shared" si="1"/>
        <v>#VALUE!</v>
      </c>
      <c r="AE20" s="4"/>
    </row>
    <row r="21" spans="1:35" ht="45">
      <c r="B21" s="23">
        <v>5</v>
      </c>
      <c r="C21" s="13" t="s">
        <v>139</v>
      </c>
      <c r="D21" s="13" t="s">
        <v>130</v>
      </c>
      <c r="E21" s="13" t="s">
        <v>130</v>
      </c>
      <c r="F21" s="11">
        <v>36</v>
      </c>
      <c r="G21" s="11">
        <f>F21</f>
        <v>36</v>
      </c>
      <c r="H21" s="24" t="s">
        <v>131</v>
      </c>
      <c r="I21" s="24" t="s">
        <v>131</v>
      </c>
      <c r="J21" s="11">
        <f>G21</f>
        <v>36</v>
      </c>
      <c r="K21" s="35" t="s">
        <v>132</v>
      </c>
      <c r="L21" s="36">
        <v>1</v>
      </c>
      <c r="M21" s="37" t="e">
        <f>J21*K21*L21</f>
        <v>#VALUE!</v>
      </c>
      <c r="N21" s="37" t="e">
        <f t="shared" si="1"/>
        <v>#VALUE!</v>
      </c>
      <c r="O21" s="38" t="e">
        <f t="shared" si="1"/>
        <v>#VALUE!</v>
      </c>
      <c r="AE21" s="4"/>
    </row>
    <row r="22" spans="1:35" ht="96.75" customHeight="1">
      <c r="B22" s="210" t="s">
        <v>159</v>
      </c>
      <c r="C22" s="198"/>
      <c r="D22" s="198"/>
      <c r="E22" s="199"/>
      <c r="F22" s="11"/>
      <c r="G22" s="11"/>
      <c r="H22" s="11"/>
      <c r="I22" s="11"/>
      <c r="J22" s="11"/>
      <c r="K22" s="38"/>
      <c r="L22" s="36"/>
      <c r="M22" s="38"/>
      <c r="N22" s="38"/>
      <c r="O22" s="38"/>
      <c r="AE22" s="4"/>
    </row>
    <row r="23" spans="1:35" ht="62.1" customHeight="1">
      <c r="B23" s="25">
        <v>1</v>
      </c>
      <c r="C23" s="13" t="s">
        <v>141</v>
      </c>
      <c r="D23" s="13" t="s">
        <v>142</v>
      </c>
      <c r="E23" s="13" t="s">
        <v>142</v>
      </c>
      <c r="F23" s="11">
        <v>24</v>
      </c>
      <c r="G23" s="11">
        <v>24</v>
      </c>
      <c r="H23" s="106" t="s">
        <v>133</v>
      </c>
      <c r="I23" s="106" t="s">
        <v>133</v>
      </c>
      <c r="J23" s="11">
        <f>G23</f>
        <v>24</v>
      </c>
      <c r="K23" s="35" t="s">
        <v>135</v>
      </c>
      <c r="L23" s="36">
        <v>1</v>
      </c>
      <c r="M23" s="37" t="e">
        <f>J23*K23*L23</f>
        <v>#VALUE!</v>
      </c>
      <c r="N23" s="38" t="e">
        <f>M23</f>
        <v>#VALUE!</v>
      </c>
      <c r="O23" s="38" t="e">
        <f>N23</f>
        <v>#VALUE!</v>
      </c>
      <c r="AE23" s="4"/>
    </row>
    <row r="24" spans="1:35" ht="24.75" customHeight="1">
      <c r="B24" s="18"/>
      <c r="C24" s="19"/>
      <c r="D24" s="20"/>
      <c r="E24" s="20"/>
      <c r="F24" s="21"/>
      <c r="G24" s="21"/>
      <c r="H24" s="21"/>
      <c r="I24" s="21"/>
      <c r="J24" s="21"/>
      <c r="K24" s="21"/>
      <c r="L24" s="21"/>
      <c r="M24" s="31" t="s">
        <v>123</v>
      </c>
      <c r="N24" s="39" t="e">
        <f>SUM(N17:N23)</f>
        <v>#VALUE!</v>
      </c>
      <c r="O24" s="40" t="e">
        <f>SUM(O17:O23)</f>
        <v>#VALUE!</v>
      </c>
    </row>
    <row r="25" spans="1:35" ht="24.75" customHeight="1">
      <c r="A25" s="123"/>
      <c r="B25" s="119"/>
      <c r="C25" s="120"/>
      <c r="D25" s="121"/>
      <c r="E25" s="121"/>
      <c r="F25" s="122"/>
      <c r="G25" s="122"/>
      <c r="H25" s="122"/>
      <c r="I25" s="122"/>
      <c r="J25" s="122"/>
      <c r="K25" s="122"/>
      <c r="L25" s="122"/>
      <c r="M25" s="107"/>
      <c r="N25" s="108"/>
      <c r="O25" s="109"/>
    </row>
    <row r="26" spans="1:35" s="1" customFormat="1" ht="23.25" customHeight="1">
      <c r="B26" s="110" t="s">
        <v>145</v>
      </c>
      <c r="C26" s="111" t="s">
        <v>146</v>
      </c>
      <c r="D26" s="112"/>
      <c r="E26" s="8"/>
      <c r="S26" s="32"/>
      <c r="T26" s="32"/>
      <c r="U26" s="32"/>
      <c r="V26" s="32"/>
      <c r="W26" s="32"/>
      <c r="X26" s="32"/>
      <c r="Y26" s="32"/>
      <c r="Z26" s="32"/>
      <c r="AA26" s="32"/>
      <c r="AB26" s="32"/>
      <c r="AC26" s="32"/>
      <c r="AD26" s="32"/>
      <c r="AE26" s="32"/>
      <c r="AF26" s="32"/>
      <c r="AG26" s="32"/>
      <c r="AH26" s="32"/>
    </row>
    <row r="27" spans="1:35" s="1" customFormat="1" ht="69.75" customHeight="1">
      <c r="B27" s="210" t="s">
        <v>156</v>
      </c>
      <c r="C27" s="198"/>
      <c r="D27" s="198"/>
      <c r="E27" s="199"/>
      <c r="S27" s="32"/>
      <c r="T27" s="32"/>
      <c r="U27" s="32"/>
      <c r="V27" s="32"/>
      <c r="W27" s="32"/>
      <c r="X27" s="32"/>
      <c r="Y27" s="32"/>
      <c r="Z27" s="32"/>
      <c r="AA27" s="32"/>
      <c r="AB27" s="32"/>
      <c r="AC27" s="32"/>
      <c r="AD27" s="32"/>
      <c r="AE27" s="32"/>
      <c r="AF27" s="32"/>
      <c r="AG27" s="32"/>
      <c r="AH27" s="32"/>
    </row>
    <row r="28" spans="1:35" ht="45" customHeight="1">
      <c r="B28" s="200" t="s">
        <v>97</v>
      </c>
      <c r="C28" s="201" t="s">
        <v>98</v>
      </c>
      <c r="D28" s="200" t="s">
        <v>99</v>
      </c>
      <c r="E28" s="200" t="s">
        <v>100</v>
      </c>
      <c r="F28" s="206" t="s">
        <v>147</v>
      </c>
      <c r="G28" s="203" t="s">
        <v>148</v>
      </c>
      <c r="H28" s="204"/>
      <c r="I28" s="204"/>
      <c r="J28" s="204"/>
      <c r="K28" s="204"/>
      <c r="L28" s="205"/>
      <c r="M28" s="206" t="s">
        <v>149</v>
      </c>
      <c r="N28" s="1"/>
      <c r="O28" s="1"/>
      <c r="P28" s="1"/>
      <c r="Q28" s="1"/>
      <c r="R28" s="1"/>
      <c r="S28" s="1"/>
      <c r="T28" s="1"/>
      <c r="U28" s="1"/>
      <c r="V28" s="1"/>
      <c r="W28" s="1"/>
      <c r="X28" s="1"/>
      <c r="AE28" s="4"/>
      <c r="AF28" s="4"/>
      <c r="AG28" s="4"/>
      <c r="AH28" s="4"/>
    </row>
    <row r="29" spans="1:35" ht="30.75" customHeight="1">
      <c r="B29" s="200"/>
      <c r="C29" s="201"/>
      <c r="D29" s="200"/>
      <c r="E29" s="200"/>
      <c r="F29" s="207"/>
      <c r="G29" s="113" t="s">
        <v>150</v>
      </c>
      <c r="H29" s="9"/>
      <c r="I29" s="114" t="s">
        <v>151</v>
      </c>
      <c r="J29" s="9" t="s">
        <v>152</v>
      </c>
      <c r="K29" s="10" t="s">
        <v>153</v>
      </c>
      <c r="L29" s="115" t="s">
        <v>154</v>
      </c>
      <c r="M29" s="207"/>
      <c r="N29" s="1"/>
      <c r="O29" s="1"/>
      <c r="P29" s="1"/>
      <c r="Q29" s="1"/>
      <c r="R29" s="1"/>
      <c r="S29" s="1"/>
      <c r="T29" s="1"/>
      <c r="U29" s="1"/>
      <c r="V29" s="1"/>
      <c r="W29" s="1"/>
      <c r="X29" s="1"/>
      <c r="Y29" s="1"/>
      <c r="AE29" s="4"/>
      <c r="AF29" s="4"/>
      <c r="AG29" s="4"/>
      <c r="AH29" s="4"/>
      <c r="AI29" s="4"/>
    </row>
    <row r="30" spans="1:35" ht="75" customHeight="1">
      <c r="B30" s="11">
        <v>1</v>
      </c>
      <c r="C30" s="118" t="s">
        <v>157</v>
      </c>
      <c r="D30" s="116" t="s">
        <v>155</v>
      </c>
      <c r="E30" s="116" t="s">
        <v>155</v>
      </c>
      <c r="F30" s="12"/>
      <c r="G30" s="12"/>
      <c r="H30" s="12"/>
      <c r="I30" s="12"/>
      <c r="J30" s="117"/>
      <c r="K30" s="117"/>
      <c r="L30" s="117"/>
      <c r="M30" s="117"/>
      <c r="N30" s="1"/>
      <c r="O30" s="1"/>
      <c r="P30" s="1"/>
      <c r="Q30" s="1"/>
      <c r="R30" s="1"/>
      <c r="S30" s="1"/>
      <c r="T30" s="1"/>
      <c r="U30" s="1"/>
      <c r="V30" s="1"/>
      <c r="W30" s="1"/>
      <c r="X30" s="1"/>
      <c r="Y30" s="1"/>
      <c r="AE30" s="4"/>
      <c r="AF30" s="4"/>
      <c r="AG30" s="4"/>
      <c r="AH30" s="4"/>
      <c r="AI30" s="4"/>
    </row>
    <row r="31" spans="1:35" ht="65.099999999999994" customHeight="1">
      <c r="B31" s="11">
        <v>2</v>
      </c>
      <c r="C31" s="118" t="s">
        <v>158</v>
      </c>
      <c r="D31" s="116" t="s">
        <v>155</v>
      </c>
      <c r="E31" s="116" t="s">
        <v>155</v>
      </c>
      <c r="F31" s="12"/>
      <c r="G31" s="12"/>
      <c r="H31" s="12"/>
      <c r="I31" s="12"/>
      <c r="J31" s="117"/>
      <c r="K31" s="117"/>
      <c r="L31" s="117"/>
      <c r="M31" s="117"/>
      <c r="N31" s="1"/>
      <c r="O31" s="1"/>
      <c r="P31" s="1"/>
      <c r="Q31" s="1"/>
      <c r="R31" s="1"/>
      <c r="S31" s="1"/>
      <c r="T31" s="1"/>
      <c r="U31" s="1"/>
      <c r="V31" s="1"/>
      <c r="W31" s="1"/>
      <c r="X31" s="1"/>
      <c r="Y31" s="1"/>
      <c r="AE31" s="4"/>
      <c r="AF31" s="4"/>
      <c r="AG31" s="4"/>
      <c r="AH31" s="4"/>
      <c r="AI31" s="4"/>
    </row>
    <row r="32" spans="1:35" s="124" customFormat="1" ht="21" customHeight="1">
      <c r="B32" s="122"/>
      <c r="C32" s="125"/>
      <c r="D32" s="126"/>
      <c r="E32" s="126"/>
      <c r="F32" s="120"/>
      <c r="G32" s="120"/>
      <c r="H32" s="120"/>
      <c r="I32" s="129" t="s">
        <v>161</v>
      </c>
      <c r="J32" s="128">
        <f>SUM(J30:J31)</f>
        <v>0</v>
      </c>
      <c r="K32" s="128">
        <f t="shared" ref="K32:M32" si="2">SUM(K30:K31)</f>
        <v>0</v>
      </c>
      <c r="L32" s="128">
        <f t="shared" si="2"/>
        <v>0</v>
      </c>
      <c r="M32" s="128">
        <f t="shared" si="2"/>
        <v>0</v>
      </c>
      <c r="N32" s="127"/>
      <c r="O32" s="127"/>
      <c r="P32" s="127"/>
      <c r="Q32" s="127"/>
      <c r="R32" s="127"/>
      <c r="S32" s="127"/>
      <c r="T32" s="127"/>
      <c r="U32" s="127"/>
      <c r="V32" s="127"/>
      <c r="W32" s="127"/>
      <c r="X32" s="127"/>
      <c r="Y32" s="127"/>
    </row>
    <row r="33" spans="2:35" s="1" customFormat="1" ht="69.75" customHeight="1">
      <c r="B33" s="208" t="s">
        <v>160</v>
      </c>
      <c r="C33" s="209"/>
      <c r="D33" s="209"/>
      <c r="E33" s="209"/>
      <c r="S33" s="32"/>
      <c r="T33" s="32"/>
      <c r="U33" s="32"/>
      <c r="V33" s="32"/>
      <c r="W33" s="32"/>
      <c r="X33" s="32"/>
      <c r="Y33" s="32"/>
      <c r="Z33" s="32"/>
      <c r="AA33" s="32"/>
      <c r="AB33" s="32"/>
      <c r="AC33" s="32"/>
      <c r="AD33" s="32"/>
      <c r="AE33" s="32"/>
      <c r="AF33" s="32"/>
      <c r="AG33" s="32"/>
      <c r="AH33" s="32"/>
    </row>
    <row r="34" spans="2:35" ht="45" customHeight="1">
      <c r="B34" s="200" t="s">
        <v>97</v>
      </c>
      <c r="C34" s="201" t="s">
        <v>98</v>
      </c>
      <c r="D34" s="200" t="s">
        <v>99</v>
      </c>
      <c r="E34" s="200" t="s">
        <v>100</v>
      </c>
      <c r="F34" s="206" t="s">
        <v>147</v>
      </c>
      <c r="G34" s="203" t="s">
        <v>148</v>
      </c>
      <c r="H34" s="204"/>
      <c r="I34" s="204"/>
      <c r="J34" s="204"/>
      <c r="K34" s="204"/>
      <c r="L34" s="205"/>
      <c r="M34" s="206" t="s">
        <v>149</v>
      </c>
      <c r="N34" s="1"/>
      <c r="O34" s="1"/>
      <c r="P34" s="1"/>
      <c r="Q34" s="1"/>
      <c r="R34" s="1"/>
      <c r="S34" s="1"/>
      <c r="T34" s="1"/>
      <c r="U34" s="1"/>
      <c r="V34" s="1"/>
      <c r="W34" s="1"/>
      <c r="X34" s="1"/>
      <c r="AE34" s="4"/>
      <c r="AF34" s="4"/>
      <c r="AG34" s="4"/>
      <c r="AH34" s="4"/>
    </row>
    <row r="35" spans="2:35" ht="39" customHeight="1">
      <c r="B35" s="200"/>
      <c r="C35" s="201"/>
      <c r="D35" s="200"/>
      <c r="E35" s="200"/>
      <c r="F35" s="207"/>
      <c r="G35" s="113" t="s">
        <v>150</v>
      </c>
      <c r="H35" s="9"/>
      <c r="I35" s="114" t="s">
        <v>151</v>
      </c>
      <c r="J35" s="9" t="s">
        <v>152</v>
      </c>
      <c r="K35" s="10" t="s">
        <v>153</v>
      </c>
      <c r="L35" s="115" t="s">
        <v>154</v>
      </c>
      <c r="M35" s="207"/>
      <c r="N35" s="1"/>
      <c r="O35" s="1"/>
      <c r="P35" s="1"/>
      <c r="Q35" s="1"/>
      <c r="R35" s="1"/>
      <c r="S35" s="1"/>
      <c r="T35" s="1"/>
      <c r="U35" s="1"/>
      <c r="V35" s="1"/>
      <c r="W35" s="1"/>
      <c r="X35" s="1"/>
      <c r="Y35" s="1"/>
      <c r="AE35" s="4"/>
      <c r="AF35" s="4"/>
      <c r="AG35" s="4"/>
      <c r="AH35" s="4"/>
      <c r="AI35" s="4"/>
    </row>
    <row r="36" spans="2:35" ht="75" customHeight="1">
      <c r="B36" s="11">
        <v>1</v>
      </c>
      <c r="C36" s="13" t="s">
        <v>141</v>
      </c>
      <c r="D36" s="13" t="s">
        <v>142</v>
      </c>
      <c r="E36" s="13" t="s">
        <v>142</v>
      </c>
      <c r="F36" s="12"/>
      <c r="G36" s="12"/>
      <c r="H36" s="12"/>
      <c r="I36" s="12"/>
      <c r="J36" s="117"/>
      <c r="K36" s="117"/>
      <c r="L36" s="117"/>
      <c r="M36" s="117"/>
      <c r="N36" s="1"/>
      <c r="O36" s="1"/>
      <c r="P36" s="1"/>
      <c r="Q36" s="1"/>
      <c r="R36" s="1"/>
      <c r="S36" s="1"/>
      <c r="T36" s="1"/>
      <c r="U36" s="1"/>
      <c r="V36" s="1"/>
      <c r="W36" s="1"/>
      <c r="X36" s="1"/>
      <c r="Y36" s="1"/>
      <c r="AE36" s="4"/>
      <c r="AF36" s="4"/>
      <c r="AG36" s="4"/>
      <c r="AH36" s="4"/>
      <c r="AI36" s="4"/>
    </row>
    <row r="37" spans="2:35" ht="24.75" customHeight="1">
      <c r="B37" s="119"/>
      <c r="C37" s="120"/>
      <c r="D37" s="121"/>
      <c r="E37" s="121"/>
      <c r="F37" s="122"/>
      <c r="G37" s="122"/>
      <c r="H37" s="122"/>
      <c r="I37" s="129" t="s">
        <v>161</v>
      </c>
      <c r="J37" s="130">
        <f>SUM(J32)</f>
        <v>0</v>
      </c>
      <c r="K37" s="130">
        <f t="shared" ref="K37:M37" si="3">SUM(K32)</f>
        <v>0</v>
      </c>
      <c r="L37" s="130">
        <f t="shared" si="3"/>
        <v>0</v>
      </c>
      <c r="M37" s="130">
        <f t="shared" si="3"/>
        <v>0</v>
      </c>
      <c r="N37" s="108"/>
      <c r="O37" s="109"/>
    </row>
    <row r="38" spans="2:35" ht="22.5" customHeight="1">
      <c r="I38" s="131" t="s">
        <v>162</v>
      </c>
      <c r="J38" s="132">
        <f>J32+J37</f>
        <v>0</v>
      </c>
      <c r="K38" s="132">
        <f t="shared" ref="K38:M38" si="4">K32+K37</f>
        <v>0</v>
      </c>
      <c r="L38" s="132">
        <f t="shared" si="4"/>
        <v>0</v>
      </c>
      <c r="M38" s="132">
        <f t="shared" si="4"/>
        <v>0</v>
      </c>
    </row>
    <row r="39" spans="2:35" ht="27" customHeight="1">
      <c r="H39" s="27"/>
      <c r="I39" s="27"/>
      <c r="J39" s="27"/>
      <c r="K39" s="27"/>
      <c r="L39" s="1"/>
      <c r="M39" s="1"/>
      <c r="N39" s="1"/>
      <c r="AD39" s="3"/>
    </row>
    <row r="40" spans="2:35" ht="27" customHeight="1">
      <c r="H40" s="1"/>
    </row>
  </sheetData>
  <mergeCells count="33">
    <mergeCell ref="C2:O2"/>
    <mergeCell ref="F5:G5"/>
    <mergeCell ref="H5:M5"/>
    <mergeCell ref="F14:G14"/>
    <mergeCell ref="H14:M14"/>
    <mergeCell ref="O5:O6"/>
    <mergeCell ref="O14:O15"/>
    <mergeCell ref="B16:E16"/>
    <mergeCell ref="B22:E22"/>
    <mergeCell ref="B5:B6"/>
    <mergeCell ref="B14:B15"/>
    <mergeCell ref="C5:C6"/>
    <mergeCell ref="C14:C15"/>
    <mergeCell ref="D5:D6"/>
    <mergeCell ref="D14:D15"/>
    <mergeCell ref="E5:E6"/>
    <mergeCell ref="E14:E15"/>
    <mergeCell ref="B27:E27"/>
    <mergeCell ref="B28:B29"/>
    <mergeCell ref="C28:C29"/>
    <mergeCell ref="D28:D29"/>
    <mergeCell ref="E28:E29"/>
    <mergeCell ref="F28:F29"/>
    <mergeCell ref="G28:L28"/>
    <mergeCell ref="M28:M29"/>
    <mergeCell ref="B33:E33"/>
    <mergeCell ref="B34:B35"/>
    <mergeCell ref="C34:C35"/>
    <mergeCell ref="D34:D35"/>
    <mergeCell ref="E34:E35"/>
    <mergeCell ref="F34:F35"/>
    <mergeCell ref="G34:L34"/>
    <mergeCell ref="M34:M35"/>
  </mergeCells>
  <pageMargins left="0.31496062992126" right="0.31496062992126" top="0.74803149606299202" bottom="1" header="0.31496062992126" footer="0.64"/>
  <pageSetup paperSize="8" scale="60" orientation="landscape" r:id="rId1"/>
  <headerFooter>
    <oddFooter>&amp;L&amp;"Tahoma,Έντονα"&amp;8E.I.1_5_Φ Α.1.2 ΣΥΝΘΕΣΗ ΟΜΑΔΑΣ ΕΡΓΟΥ ΚΑΙ ΑΜΕΣΕΣ ΔΑΠΑΝΕΣ ΠΡΟΣΩΠΙΚΟΥ&amp;R&amp;"Tahoma,Κανονικά"&amp;8&amp;P/&amp;N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S69"/>
  <sheetViews>
    <sheetView showGridLines="0" topLeftCell="A6" zoomScale="72" zoomScaleNormal="72" workbookViewId="0">
      <selection activeCell="G13" sqref="G13"/>
    </sheetView>
  </sheetViews>
  <sheetFormatPr defaultColWidth="9.140625" defaultRowHeight="12.75" zeroHeight="1"/>
  <cols>
    <col min="1" max="1" width="3.140625" style="77" customWidth="1"/>
    <col min="2" max="2" width="5.5703125" style="77" customWidth="1"/>
    <col min="3" max="3" width="26.7109375" style="77" customWidth="1"/>
    <col min="4" max="4" width="55.7109375" style="77" customWidth="1"/>
    <col min="5" max="5" width="14.28515625" style="77" customWidth="1"/>
    <col min="6" max="6" width="14.42578125" style="77" customWidth="1"/>
    <col min="7" max="7" width="37.140625" style="88" customWidth="1"/>
    <col min="8" max="8" width="0.28515625" style="77" customWidth="1"/>
    <col min="9" max="9" width="19" style="77" customWidth="1"/>
    <col min="10" max="45" width="5.28515625" style="77" customWidth="1"/>
    <col min="46" max="16384" width="9.140625" style="77"/>
  </cols>
  <sheetData>
    <row r="1" spans="2:45"/>
    <row r="2" spans="2:45" ht="26.25" customHeight="1">
      <c r="B2" s="89" t="s">
        <v>4</v>
      </c>
      <c r="C2" s="167" t="s">
        <v>17</v>
      </c>
      <c r="D2" s="167"/>
      <c r="E2" s="167"/>
      <c r="F2" s="167"/>
      <c r="G2" s="167"/>
      <c r="H2" s="167"/>
      <c r="I2" s="167"/>
      <c r="J2" s="167"/>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row>
    <row r="3" spans="2:45"/>
    <row r="4" spans="2:45"/>
    <row r="5" spans="2:45" ht="60" customHeight="1">
      <c r="B5" s="168" t="s">
        <v>18</v>
      </c>
      <c r="C5" s="169"/>
      <c r="D5" s="169"/>
      <c r="E5" s="169"/>
      <c r="F5" s="169"/>
      <c r="G5" s="170"/>
      <c r="I5" s="9" t="s">
        <v>19</v>
      </c>
      <c r="J5" s="171" t="s">
        <v>20</v>
      </c>
      <c r="K5" s="171"/>
      <c r="L5" s="171"/>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c r="AS5" s="171"/>
    </row>
    <row r="6" spans="2:45" ht="27" customHeight="1">
      <c r="B6" s="9" t="s">
        <v>21</v>
      </c>
      <c r="C6" s="9" t="s">
        <v>22</v>
      </c>
      <c r="D6" s="9" t="s">
        <v>23</v>
      </c>
      <c r="E6" s="9" t="s">
        <v>24</v>
      </c>
      <c r="F6" s="9" t="s">
        <v>25</v>
      </c>
      <c r="G6" s="9" t="s">
        <v>26</v>
      </c>
      <c r="I6" s="9"/>
      <c r="J6" s="92">
        <v>1</v>
      </c>
      <c r="K6" s="92">
        <v>2</v>
      </c>
      <c r="L6" s="92">
        <v>3</v>
      </c>
      <c r="M6" s="92">
        <v>4</v>
      </c>
      <c r="N6" s="92">
        <v>5</v>
      </c>
      <c r="O6" s="92">
        <v>6</v>
      </c>
      <c r="P6" s="92">
        <v>7</v>
      </c>
      <c r="Q6" s="92">
        <v>8</v>
      </c>
      <c r="R6" s="92">
        <v>9</v>
      </c>
      <c r="S6" s="92">
        <v>10</v>
      </c>
      <c r="T6" s="92">
        <v>11</v>
      </c>
      <c r="U6" s="92">
        <v>12</v>
      </c>
      <c r="V6" s="92">
        <v>13</v>
      </c>
      <c r="W6" s="92">
        <v>14</v>
      </c>
      <c r="X6" s="92">
        <v>15</v>
      </c>
      <c r="Y6" s="92">
        <v>16</v>
      </c>
      <c r="Z6" s="92">
        <v>17</v>
      </c>
      <c r="AA6" s="92">
        <v>18</v>
      </c>
      <c r="AB6" s="92">
        <v>19</v>
      </c>
      <c r="AC6" s="92">
        <v>20</v>
      </c>
      <c r="AD6" s="92">
        <v>21</v>
      </c>
      <c r="AE6" s="92">
        <v>22</v>
      </c>
      <c r="AF6" s="92">
        <v>23</v>
      </c>
      <c r="AG6" s="92">
        <v>24</v>
      </c>
      <c r="AH6" s="92">
        <v>25</v>
      </c>
      <c r="AI6" s="92">
        <v>26</v>
      </c>
      <c r="AJ6" s="92">
        <v>27</v>
      </c>
      <c r="AK6" s="92">
        <v>28</v>
      </c>
      <c r="AL6" s="92">
        <v>29</v>
      </c>
      <c r="AM6" s="92">
        <v>30</v>
      </c>
      <c r="AN6" s="92">
        <v>31</v>
      </c>
      <c r="AO6" s="92">
        <v>32</v>
      </c>
      <c r="AP6" s="92">
        <v>33</v>
      </c>
      <c r="AQ6" s="92">
        <v>34</v>
      </c>
      <c r="AR6" s="92">
        <v>35</v>
      </c>
      <c r="AS6" s="92">
        <v>36</v>
      </c>
    </row>
    <row r="7" spans="2:45" ht="50.1" customHeight="1">
      <c r="B7" s="157">
        <v>1</v>
      </c>
      <c r="C7" s="160" t="s">
        <v>27</v>
      </c>
      <c r="D7" s="163" t="s">
        <v>28</v>
      </c>
      <c r="E7" s="166">
        <v>44927</v>
      </c>
      <c r="F7" s="166" t="s">
        <v>29</v>
      </c>
      <c r="G7" s="90" t="s">
        <v>30</v>
      </c>
      <c r="I7" s="160" t="s">
        <v>27</v>
      </c>
      <c r="J7" s="154"/>
      <c r="K7" s="155"/>
      <c r="L7" s="155"/>
      <c r="M7" s="155"/>
      <c r="N7" s="155"/>
      <c r="O7" s="155"/>
      <c r="P7" s="155"/>
      <c r="Q7" s="155"/>
      <c r="R7" s="155"/>
      <c r="S7" s="155"/>
      <c r="T7" s="155"/>
      <c r="U7" s="155"/>
      <c r="V7" s="155"/>
      <c r="W7" s="155"/>
      <c r="X7" s="155"/>
      <c r="Y7" s="155"/>
      <c r="Z7" s="155"/>
      <c r="AA7" s="155"/>
      <c r="AB7" s="155"/>
      <c r="AC7" s="155"/>
      <c r="AD7" s="155"/>
      <c r="AE7" s="155"/>
      <c r="AF7" s="155"/>
      <c r="AG7" s="155"/>
      <c r="AH7" s="155"/>
      <c r="AI7" s="155"/>
      <c r="AJ7" s="155"/>
      <c r="AK7" s="155"/>
      <c r="AL7" s="155"/>
      <c r="AM7" s="155"/>
      <c r="AN7" s="155"/>
      <c r="AO7" s="155"/>
      <c r="AP7" s="155"/>
      <c r="AQ7" s="155"/>
      <c r="AR7" s="155"/>
      <c r="AS7" s="156"/>
    </row>
    <row r="8" spans="2:45" ht="50.1" customHeight="1">
      <c r="B8" s="158"/>
      <c r="C8" s="161"/>
      <c r="D8" s="164"/>
      <c r="E8" s="158"/>
      <c r="F8" s="158"/>
      <c r="G8" s="90" t="s">
        <v>31</v>
      </c>
      <c r="I8" s="161"/>
      <c r="J8" s="154"/>
      <c r="K8" s="155"/>
      <c r="L8" s="155"/>
      <c r="M8" s="155"/>
      <c r="N8" s="155"/>
      <c r="O8" s="155"/>
      <c r="P8" s="155"/>
      <c r="Q8" s="155"/>
      <c r="R8" s="155"/>
      <c r="S8" s="155"/>
      <c r="T8" s="155"/>
      <c r="U8" s="155"/>
      <c r="V8" s="155"/>
      <c r="W8" s="155"/>
      <c r="X8" s="155"/>
      <c r="Y8" s="155"/>
      <c r="Z8" s="155"/>
      <c r="AA8" s="155"/>
      <c r="AB8" s="155"/>
      <c r="AC8" s="155"/>
      <c r="AD8" s="155"/>
      <c r="AE8" s="155"/>
      <c r="AF8" s="155"/>
      <c r="AG8" s="155"/>
      <c r="AH8" s="155"/>
      <c r="AI8" s="155"/>
      <c r="AJ8" s="155"/>
      <c r="AK8" s="155"/>
      <c r="AL8" s="155"/>
      <c r="AM8" s="155"/>
      <c r="AN8" s="155"/>
      <c r="AO8" s="155"/>
      <c r="AP8" s="155"/>
      <c r="AQ8" s="155"/>
      <c r="AR8" s="155"/>
      <c r="AS8" s="156"/>
    </row>
    <row r="9" spans="2:45" ht="50.1" customHeight="1">
      <c r="B9" s="158"/>
      <c r="C9" s="161"/>
      <c r="D9" s="164"/>
      <c r="E9" s="158"/>
      <c r="F9" s="158"/>
      <c r="G9" s="90" t="s">
        <v>32</v>
      </c>
      <c r="I9" s="161"/>
      <c r="J9" s="154"/>
      <c r="K9" s="155"/>
      <c r="L9" s="155"/>
      <c r="M9" s="155"/>
      <c r="N9" s="155"/>
      <c r="O9" s="155"/>
      <c r="P9" s="155"/>
      <c r="Q9" s="155"/>
      <c r="R9" s="155"/>
      <c r="S9" s="155"/>
      <c r="T9" s="155"/>
      <c r="U9" s="155"/>
      <c r="V9" s="155"/>
      <c r="W9" s="155"/>
      <c r="X9" s="155"/>
      <c r="Y9" s="155"/>
      <c r="Z9" s="155"/>
      <c r="AA9" s="155"/>
      <c r="AB9" s="155"/>
      <c r="AC9" s="155"/>
      <c r="AD9" s="155"/>
      <c r="AE9" s="155"/>
      <c r="AF9" s="155"/>
      <c r="AG9" s="155"/>
      <c r="AH9" s="155"/>
      <c r="AI9" s="155"/>
      <c r="AJ9" s="155"/>
      <c r="AK9" s="155"/>
      <c r="AL9" s="155"/>
      <c r="AM9" s="155"/>
      <c r="AN9" s="155"/>
      <c r="AO9" s="155"/>
      <c r="AP9" s="155"/>
      <c r="AQ9" s="155"/>
      <c r="AR9" s="155"/>
      <c r="AS9" s="156"/>
    </row>
    <row r="10" spans="2:45" ht="50.1" customHeight="1">
      <c r="B10" s="158"/>
      <c r="C10" s="161"/>
      <c r="D10" s="164"/>
      <c r="E10" s="158"/>
      <c r="F10" s="158"/>
      <c r="G10" s="90" t="s">
        <v>33</v>
      </c>
      <c r="I10" s="161"/>
      <c r="J10" s="154"/>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6"/>
    </row>
    <row r="11" spans="2:45" ht="50.1" customHeight="1">
      <c r="B11" s="158"/>
      <c r="C11" s="161"/>
      <c r="D11" s="164"/>
      <c r="E11" s="158"/>
      <c r="F11" s="158"/>
      <c r="G11" s="90" t="s">
        <v>34</v>
      </c>
      <c r="I11" s="161"/>
      <c r="J11" s="154"/>
      <c r="K11" s="155"/>
      <c r="L11" s="155"/>
      <c r="M11" s="155"/>
      <c r="N11" s="155"/>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6"/>
    </row>
    <row r="12" spans="2:45" ht="50.1" customHeight="1">
      <c r="B12" s="158"/>
      <c r="C12" s="161"/>
      <c r="D12" s="164"/>
      <c r="E12" s="158"/>
      <c r="F12" s="158"/>
      <c r="G12" s="149" t="s">
        <v>35</v>
      </c>
      <c r="I12" s="161"/>
      <c r="J12" s="145"/>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46"/>
      <c r="AS12" s="147"/>
    </row>
    <row r="13" spans="2:45" ht="273.95" customHeight="1">
      <c r="B13" s="159"/>
      <c r="C13" s="162"/>
      <c r="D13" s="165"/>
      <c r="E13" s="159"/>
      <c r="F13" s="159"/>
      <c r="G13" s="148" t="s">
        <v>170</v>
      </c>
      <c r="H13" s="91"/>
      <c r="I13" s="162"/>
      <c r="J13" s="93"/>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c r="AJ13" s="94"/>
      <c r="AK13" s="94"/>
      <c r="AL13" s="94"/>
      <c r="AM13" s="94"/>
      <c r="AN13" s="94"/>
      <c r="AO13" s="94"/>
      <c r="AP13" s="94"/>
      <c r="AQ13" s="94"/>
      <c r="AR13" s="94"/>
      <c r="AS13" s="95"/>
    </row>
    <row r="14" spans="2:45"/>
    <row r="15" spans="2:45"/>
    <row r="16" spans="2:45"/>
    <row r="17"/>
    <row r="18"/>
    <row r="19"/>
    <row r="20"/>
    <row r="21"/>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sheetData>
  <mergeCells count="14">
    <mergeCell ref="C2:AS2"/>
    <mergeCell ref="B5:G5"/>
    <mergeCell ref="J5:AS5"/>
    <mergeCell ref="J7:AS7"/>
    <mergeCell ref="J8:AS8"/>
    <mergeCell ref="J9:AS9"/>
    <mergeCell ref="J10:AS10"/>
    <mergeCell ref="J11:AS11"/>
    <mergeCell ref="B7:B13"/>
    <mergeCell ref="C7:C13"/>
    <mergeCell ref="D7:D13"/>
    <mergeCell ref="E7:E13"/>
    <mergeCell ref="F7:F13"/>
    <mergeCell ref="I7:I13"/>
  </mergeCells>
  <pageMargins left="0.31496062992126" right="0.23622047244094499" top="0.31496062992126" bottom="0.90551181102362199" header="0.31496062992126" footer="0.59055118110236204"/>
  <pageSetup paperSize="9" scale="80" orientation="landscape"/>
  <headerFooter>
    <oddFooter>&amp;L&amp;"Tahoma,Έντονα"&amp;8Ε.Ι.1_5_Φ2 ΠΑΚΕΤΑ ΕΡΓΑΣΙΑΣ-ΧΡΟΝΟΔΙΑΓΡΑΜΜΑ&amp;R&amp;"Tahoma,Κανονικά"&amp;8&amp;P/&amp;N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55"/>
  <sheetViews>
    <sheetView showGridLines="0" topLeftCell="A151" workbookViewId="0">
      <selection activeCell="L172" sqref="L172"/>
    </sheetView>
  </sheetViews>
  <sheetFormatPr defaultColWidth="9.28515625" defaultRowHeight="11.25"/>
  <cols>
    <col min="1" max="1" width="9.28515625" style="3" customWidth="1"/>
    <col min="2" max="8" width="15.42578125" style="3" customWidth="1"/>
    <col min="9" max="16384" width="9.28515625" style="3"/>
  </cols>
  <sheetData>
    <row r="2" spans="2:16" ht="39" customHeight="1">
      <c r="B2" s="86" t="s">
        <v>7</v>
      </c>
      <c r="C2" s="176" t="s">
        <v>36</v>
      </c>
      <c r="D2" s="176"/>
      <c r="E2" s="176"/>
      <c r="F2" s="176"/>
      <c r="G2" s="176"/>
      <c r="H2" s="176"/>
    </row>
    <row r="4" spans="2:16" ht="44.45" customHeight="1">
      <c r="B4" s="150" t="s">
        <v>37</v>
      </c>
      <c r="C4" s="177" t="s">
        <v>171</v>
      </c>
      <c r="D4" s="178"/>
      <c r="E4" s="178"/>
      <c r="F4" s="178"/>
      <c r="G4" s="178"/>
      <c r="H4" s="178"/>
      <c r="J4" s="9" t="s">
        <v>37</v>
      </c>
      <c r="K4" s="177" t="s">
        <v>172</v>
      </c>
      <c r="L4" s="178"/>
      <c r="M4" s="178"/>
      <c r="N4" s="178"/>
      <c r="O4" s="178"/>
      <c r="P4" s="178"/>
    </row>
    <row r="148" spans="2:16" ht="148.5" customHeight="1"/>
    <row r="149" spans="2:16" ht="39.950000000000003" customHeight="1">
      <c r="B149" s="87" t="s">
        <v>38</v>
      </c>
      <c r="C149" s="172" t="s">
        <v>39</v>
      </c>
      <c r="D149" s="173"/>
      <c r="E149" s="173"/>
      <c r="F149" s="173"/>
      <c r="G149" s="173"/>
      <c r="H149" s="174"/>
      <c r="J149" s="87" t="s">
        <v>38</v>
      </c>
      <c r="K149" s="172" t="s">
        <v>39</v>
      </c>
      <c r="L149" s="173"/>
      <c r="M149" s="173"/>
      <c r="N149" s="173"/>
      <c r="O149" s="173"/>
      <c r="P149" s="174"/>
    </row>
    <row r="150" spans="2:16" ht="39.950000000000003" customHeight="1">
      <c r="B150" s="87" t="s">
        <v>40</v>
      </c>
      <c r="C150" s="172" t="s">
        <v>41</v>
      </c>
      <c r="D150" s="173"/>
      <c r="E150" s="173"/>
      <c r="F150" s="173"/>
      <c r="G150" s="173"/>
      <c r="H150" s="174"/>
      <c r="J150" s="87" t="s">
        <v>40</v>
      </c>
      <c r="K150" s="172" t="s">
        <v>41</v>
      </c>
      <c r="L150" s="173"/>
      <c r="M150" s="173"/>
      <c r="N150" s="173"/>
      <c r="O150" s="173"/>
      <c r="P150" s="174"/>
    </row>
    <row r="151" spans="2:16" ht="39.950000000000003" customHeight="1">
      <c r="B151" s="87" t="s">
        <v>42</v>
      </c>
      <c r="C151" s="172" t="s">
        <v>43</v>
      </c>
      <c r="D151" s="173"/>
      <c r="E151" s="173"/>
      <c r="F151" s="173"/>
      <c r="G151" s="173"/>
      <c r="H151" s="174"/>
      <c r="J151" s="87" t="s">
        <v>42</v>
      </c>
      <c r="K151" s="172" t="s">
        <v>43</v>
      </c>
      <c r="L151" s="173"/>
      <c r="M151" s="173"/>
      <c r="N151" s="173"/>
      <c r="O151" s="173"/>
      <c r="P151" s="174"/>
    </row>
    <row r="152" spans="2:16" ht="39.950000000000003" customHeight="1">
      <c r="B152" s="87" t="s">
        <v>44</v>
      </c>
      <c r="C152" s="172" t="s">
        <v>45</v>
      </c>
      <c r="D152" s="173"/>
      <c r="E152" s="173"/>
      <c r="F152" s="173"/>
      <c r="G152" s="173"/>
      <c r="H152" s="174"/>
      <c r="J152" s="87" t="s">
        <v>44</v>
      </c>
      <c r="K152" s="172" t="s">
        <v>45</v>
      </c>
      <c r="L152" s="173"/>
      <c r="M152" s="173"/>
      <c r="N152" s="173"/>
      <c r="O152" s="173"/>
      <c r="P152" s="174"/>
    </row>
    <row r="153" spans="2:16" ht="39.950000000000003" customHeight="1">
      <c r="B153" s="87" t="s">
        <v>46</v>
      </c>
      <c r="C153" s="172" t="s">
        <v>47</v>
      </c>
      <c r="D153" s="173"/>
      <c r="E153" s="173"/>
      <c r="F153" s="173"/>
      <c r="G153" s="173"/>
      <c r="H153" s="174"/>
      <c r="J153" s="87" t="s">
        <v>46</v>
      </c>
      <c r="K153" s="172" t="s">
        <v>47</v>
      </c>
      <c r="L153" s="173"/>
      <c r="M153" s="173"/>
      <c r="N153" s="173"/>
      <c r="O153" s="173"/>
      <c r="P153" s="174"/>
    </row>
    <row r="154" spans="2:16" ht="39.950000000000003" customHeight="1">
      <c r="B154" s="87" t="s">
        <v>48</v>
      </c>
      <c r="C154" s="172" t="s">
        <v>49</v>
      </c>
      <c r="D154" s="173"/>
      <c r="E154" s="173"/>
      <c r="F154" s="173"/>
      <c r="G154" s="173"/>
      <c r="H154" s="174"/>
      <c r="J154" s="87" t="s">
        <v>48</v>
      </c>
      <c r="K154" s="172" t="s">
        <v>49</v>
      </c>
      <c r="L154" s="173"/>
      <c r="M154" s="173"/>
      <c r="N154" s="173"/>
      <c r="O154" s="173"/>
      <c r="P154" s="174"/>
    </row>
    <row r="155" spans="2:16" ht="74.25" customHeight="1">
      <c r="J155" s="144" t="s">
        <v>166</v>
      </c>
      <c r="K155" s="175" t="s">
        <v>169</v>
      </c>
      <c r="L155" s="173"/>
      <c r="M155" s="173"/>
      <c r="N155" s="173"/>
      <c r="O155" s="173"/>
      <c r="P155" s="174"/>
    </row>
  </sheetData>
  <mergeCells count="16">
    <mergeCell ref="C2:H2"/>
    <mergeCell ref="C4:H4"/>
    <mergeCell ref="K4:P4"/>
    <mergeCell ref="C149:H149"/>
    <mergeCell ref="K149:P149"/>
    <mergeCell ref="C150:H150"/>
    <mergeCell ref="K150:P150"/>
    <mergeCell ref="C151:H151"/>
    <mergeCell ref="K151:P151"/>
    <mergeCell ref="C152:H152"/>
    <mergeCell ref="K152:P152"/>
    <mergeCell ref="C153:H153"/>
    <mergeCell ref="K153:P153"/>
    <mergeCell ref="C154:H154"/>
    <mergeCell ref="K154:P154"/>
    <mergeCell ref="K155:P155"/>
  </mergeCells>
  <pageMargins left="0.35433070866141703" right="0.43307086614173201" top="0.74803149606299202" bottom="1.1000000000000001" header="0.31496062992126" footer="0.66"/>
  <pageSetup paperSize="9" scale="80" orientation="landscape"/>
  <headerFooter>
    <oddFooter>&amp;L&amp;"Tahoma,Έντονα"&amp;8Ε.Ι.1_5_Φ3 ΠΕΡΙΓΡΑΦΗ ΠΑΚΕΤΩΝ ΕΡΓΑΣΙΑΣ&amp;R&amp;"Tahoma,Κανονικά"&amp;8&amp;P/&amp;N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2"/>
  <sheetViews>
    <sheetView showGridLines="0" topLeftCell="A2" workbookViewId="0">
      <selection activeCell="B14" sqref="B14"/>
    </sheetView>
  </sheetViews>
  <sheetFormatPr defaultColWidth="0" defaultRowHeight="12.75" zeroHeight="1"/>
  <cols>
    <col min="1" max="1" width="7.7109375" style="77" customWidth="1"/>
    <col min="2" max="2" width="80.85546875" style="77" customWidth="1"/>
    <col min="3" max="3" width="81.140625" style="77" customWidth="1"/>
    <col min="4" max="25" width="0" style="77" hidden="1" customWidth="1"/>
    <col min="26" max="16384" width="9.140625" style="77" hidden="1"/>
  </cols>
  <sheetData>
    <row r="2" spans="1:21" ht="27" customHeight="1">
      <c r="A2" s="66" t="s">
        <v>10</v>
      </c>
      <c r="B2" s="78" t="s">
        <v>50</v>
      </c>
      <c r="C2" s="79"/>
      <c r="D2" s="80"/>
      <c r="E2" s="80"/>
      <c r="F2" s="80"/>
      <c r="G2" s="80"/>
      <c r="H2" s="80"/>
      <c r="I2" s="80"/>
      <c r="J2" s="80"/>
      <c r="K2" s="80"/>
      <c r="L2" s="80"/>
      <c r="M2" s="80"/>
      <c r="N2" s="80"/>
      <c r="O2" s="80"/>
      <c r="P2" s="80"/>
      <c r="Q2" s="80"/>
      <c r="R2" s="80"/>
      <c r="S2" s="80"/>
      <c r="T2" s="80"/>
      <c r="U2" s="80"/>
    </row>
    <row r="3" spans="1:21" ht="7.5" customHeight="1"/>
    <row r="4" spans="1:21" ht="10.5" customHeight="1"/>
    <row r="5" spans="1:21" ht="22.9" customHeight="1">
      <c r="A5" s="179" t="s">
        <v>51</v>
      </c>
      <c r="B5" s="179"/>
      <c r="C5" s="179"/>
    </row>
    <row r="6" spans="1:21" ht="25.9" customHeight="1">
      <c r="A6" s="9" t="s">
        <v>21</v>
      </c>
      <c r="B6" s="9" t="s">
        <v>52</v>
      </c>
      <c r="C6" s="9" t="s">
        <v>53</v>
      </c>
    </row>
    <row r="7" spans="1:21" ht="13.15" hidden="1" customHeight="1">
      <c r="A7" s="81" t="s">
        <v>38</v>
      </c>
      <c r="B7" s="81"/>
      <c r="C7" s="81"/>
    </row>
    <row r="8" spans="1:21" ht="29.45" customHeight="1">
      <c r="A8" s="82" t="s">
        <v>54</v>
      </c>
      <c r="B8" s="83" t="s">
        <v>39</v>
      </c>
      <c r="C8" s="83" t="s">
        <v>39</v>
      </c>
      <c r="D8" s="84"/>
      <c r="E8" s="85"/>
      <c r="F8" s="85"/>
    </row>
    <row r="9" spans="1:21" ht="29.45" customHeight="1">
      <c r="A9" s="82" t="s">
        <v>40</v>
      </c>
      <c r="B9" s="83" t="s">
        <v>41</v>
      </c>
      <c r="C9" s="83" t="s">
        <v>41</v>
      </c>
      <c r="D9" s="84"/>
      <c r="E9" s="85"/>
      <c r="F9" s="85"/>
    </row>
    <row r="10" spans="1:21" ht="29.45" customHeight="1">
      <c r="A10" s="82" t="s">
        <v>42</v>
      </c>
      <c r="B10" s="83" t="s">
        <v>43</v>
      </c>
      <c r="C10" s="83" t="s">
        <v>43</v>
      </c>
      <c r="D10" s="85"/>
      <c r="E10" s="85"/>
      <c r="F10" s="85"/>
    </row>
    <row r="11" spans="1:21" ht="50.1" customHeight="1">
      <c r="A11" s="82" t="s">
        <v>44</v>
      </c>
      <c r="B11" s="83" t="s">
        <v>45</v>
      </c>
      <c r="C11" s="83" t="s">
        <v>55</v>
      </c>
      <c r="D11" s="85"/>
      <c r="E11" s="85"/>
      <c r="F11" s="85"/>
    </row>
    <row r="12" spans="1:21" ht="42.95" customHeight="1">
      <c r="A12" s="82" t="s">
        <v>46</v>
      </c>
      <c r="B12" s="83" t="s">
        <v>47</v>
      </c>
      <c r="C12" s="83" t="s">
        <v>56</v>
      </c>
      <c r="D12" s="85"/>
      <c r="E12" s="85"/>
      <c r="F12" s="85"/>
    </row>
    <row r="13" spans="1:21" ht="42.95" customHeight="1">
      <c r="A13" s="82" t="s">
        <v>48</v>
      </c>
      <c r="B13" s="83" t="s">
        <v>57</v>
      </c>
      <c r="C13" s="83" t="s">
        <v>58</v>
      </c>
      <c r="D13" s="85"/>
      <c r="E13" s="85"/>
      <c r="F13" s="85"/>
    </row>
    <row r="14" spans="1:21" ht="68.25" customHeight="1">
      <c r="A14" s="142" t="s">
        <v>166</v>
      </c>
      <c r="B14" s="143" t="s">
        <v>167</v>
      </c>
      <c r="C14" s="143" t="s">
        <v>168</v>
      </c>
      <c r="D14" s="85"/>
      <c r="E14" s="85"/>
      <c r="F14" s="85"/>
    </row>
    <row r="15" spans="1:21" ht="55.5" customHeight="1"/>
    <row r="16" spans="1:21" ht="39" customHeight="1"/>
    <row r="17" ht="91.5" customHeight="1"/>
    <row r="25" ht="25.5" hidden="1" customHeight="1"/>
    <row r="30" ht="28.5" hidden="1" customHeight="1"/>
    <row r="31" ht="27.75" hidden="1" customHeight="1"/>
    <row r="32" ht="23.25" hidden="1" customHeight="1"/>
  </sheetData>
  <mergeCells count="1">
    <mergeCell ref="A5:C5"/>
  </mergeCells>
  <pageMargins left="0.43307086614173201" right="0.23622047244094499" top="0.511811023622047" bottom="0.86614173228346403" header="0.31496062992126" footer="0.59055118110236204"/>
  <pageSetup paperSize="9" scale="90" orientation="landscape"/>
  <headerFooter>
    <oddFooter>&amp;L&amp;"Tahoma,Έντονα"&amp;8Ε.Ι.1_5_Φ4 ΠΑΡΑΔΟΤΕΑ&amp;R&amp;8&amp;P/&amp;N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
  <sheetViews>
    <sheetView showGridLines="0" zoomScale="70" zoomScaleNormal="70" workbookViewId="0">
      <selection activeCell="E16" sqref="E16"/>
    </sheetView>
  </sheetViews>
  <sheetFormatPr defaultColWidth="0" defaultRowHeight="11.25" zeroHeight="1" outlineLevelRow="1"/>
  <cols>
    <col min="1" max="1" width="6.140625" style="1" customWidth="1"/>
    <col min="2" max="2" width="9.28515625" style="1" customWidth="1"/>
    <col min="3" max="3" width="71.85546875" style="65" customWidth="1"/>
    <col min="4" max="4" width="29.28515625" style="2" customWidth="1"/>
    <col min="5" max="5" width="32.28515625" style="2" customWidth="1"/>
    <col min="6" max="6" width="12.42578125" style="1" customWidth="1"/>
    <col min="7" max="7" width="9.7109375" style="1" customWidth="1"/>
    <col min="8" max="8" width="15" style="1" customWidth="1"/>
    <col min="9" max="9" width="14.85546875" style="1" customWidth="1"/>
    <col min="10" max="10" width="9.140625" style="1" hidden="1" customWidth="1"/>
    <col min="11" max="11" width="34" style="1" hidden="1" customWidth="1"/>
    <col min="12" max="12" width="14.28515625" style="1" hidden="1" customWidth="1"/>
    <col min="13" max="16384" width="9.140625" style="1" hidden="1"/>
  </cols>
  <sheetData>
    <row r="1" spans="2:9"/>
    <row r="2" spans="2:9" ht="32.25" customHeight="1">
      <c r="B2" s="66" t="s">
        <v>59</v>
      </c>
      <c r="C2" s="167" t="s">
        <v>60</v>
      </c>
      <c r="D2" s="167"/>
      <c r="E2" s="167"/>
      <c r="F2" s="167"/>
      <c r="G2" s="167"/>
      <c r="H2" s="167"/>
      <c r="I2" s="167"/>
    </row>
    <row r="3" spans="2:9">
      <c r="C3" s="1"/>
    </row>
    <row r="4" spans="2:9" ht="38.25" customHeight="1">
      <c r="B4" s="67" t="s">
        <v>61</v>
      </c>
      <c r="C4" s="68" t="s">
        <v>62</v>
      </c>
      <c r="D4" s="46" t="s">
        <v>63</v>
      </c>
      <c r="E4" s="46" t="s">
        <v>64</v>
      </c>
    </row>
    <row r="5" spans="2:9" ht="38.1" customHeight="1">
      <c r="B5" s="69" t="s">
        <v>65</v>
      </c>
      <c r="C5" s="59" t="s">
        <v>66</v>
      </c>
      <c r="D5" s="135" t="e">
        <f>SUM(D6:D7)</f>
        <v>#VALUE!</v>
      </c>
      <c r="E5" s="135" t="e">
        <f>SUM(E6:E7)</f>
        <v>#VALUE!</v>
      </c>
      <c r="F5" s="70"/>
    </row>
    <row r="6" spans="2:9" ht="38.1" customHeight="1" outlineLevel="1">
      <c r="B6" s="26" t="s">
        <v>67</v>
      </c>
      <c r="C6" s="14" t="s">
        <v>68</v>
      </c>
      <c r="D6" s="49">
        <f>'Α.1.1 Προσωπικό_ΝΠΙΔ'!O11</f>
        <v>0</v>
      </c>
      <c r="E6" s="49">
        <f>D6</f>
        <v>0</v>
      </c>
      <c r="F6" s="70"/>
    </row>
    <row r="7" spans="2:9" ht="36" customHeight="1" outlineLevel="1">
      <c r="B7" s="26" t="s">
        <v>69</v>
      </c>
      <c r="C7" s="14" t="s">
        <v>70</v>
      </c>
      <c r="D7" s="141" t="e">
        <f>'Α.1.1 Προσωπικό_ΝΠΙΔ'!O29</f>
        <v>#VALUE!</v>
      </c>
      <c r="E7" s="141" t="e">
        <f>D7</f>
        <v>#VALUE!</v>
      </c>
      <c r="F7" s="70"/>
    </row>
    <row r="8" spans="2:9">
      <c r="B8" s="56"/>
      <c r="C8" s="57"/>
      <c r="D8" s="55"/>
      <c r="E8" s="55"/>
    </row>
    <row r="9" spans="2:9">
      <c r="F9" s="182" t="s">
        <v>71</v>
      </c>
      <c r="G9" s="183"/>
      <c r="H9" s="183"/>
      <c r="I9" s="184"/>
    </row>
    <row r="10" spans="2:9" ht="33.75">
      <c r="B10" s="69" t="s">
        <v>72</v>
      </c>
      <c r="C10" s="59" t="s">
        <v>73</v>
      </c>
      <c r="D10" s="72" t="s">
        <v>63</v>
      </c>
      <c r="E10" s="72" t="s">
        <v>74</v>
      </c>
      <c r="F10" s="73" t="s">
        <v>75</v>
      </c>
      <c r="G10" s="73" t="s">
        <v>76</v>
      </c>
      <c r="H10" s="73" t="s">
        <v>77</v>
      </c>
      <c r="I10" s="73" t="s">
        <v>78</v>
      </c>
    </row>
    <row r="11" spans="2:9" ht="30" customHeight="1">
      <c r="B11" s="69" t="s">
        <v>79</v>
      </c>
      <c r="C11" s="59" t="s">
        <v>80</v>
      </c>
      <c r="D11" s="38"/>
      <c r="E11" s="38"/>
      <c r="F11" s="185"/>
      <c r="G11" s="186"/>
      <c r="H11" s="187"/>
      <c r="I11" s="188"/>
    </row>
    <row r="12" spans="2:9" ht="33" customHeight="1">
      <c r="B12" s="26" t="s">
        <v>81</v>
      </c>
      <c r="C12" s="14" t="s">
        <v>82</v>
      </c>
      <c r="D12" s="38" t="e">
        <f>D5*F12</f>
        <v>#VALUE!</v>
      </c>
      <c r="E12" s="38" t="e">
        <f>E5*F12</f>
        <v>#VALUE!</v>
      </c>
      <c r="F12" s="189">
        <v>0.3</v>
      </c>
      <c r="G12" s="190"/>
      <c r="H12" s="187" t="s">
        <v>83</v>
      </c>
      <c r="I12" s="188"/>
    </row>
    <row r="13" spans="2:9">
      <c r="B13" s="60"/>
      <c r="C13" s="74"/>
      <c r="D13" s="75"/>
      <c r="E13" s="75"/>
      <c r="F13" s="180"/>
      <c r="G13" s="181"/>
      <c r="H13" s="181"/>
      <c r="I13" s="181"/>
    </row>
    <row r="14" spans="2:9" ht="39.950000000000003" customHeight="1">
      <c r="B14" s="76" t="s">
        <v>84</v>
      </c>
      <c r="C14" s="63" t="s">
        <v>85</v>
      </c>
      <c r="D14" s="136" t="e">
        <f>D5</f>
        <v>#VALUE!</v>
      </c>
      <c r="E14" s="136" t="e">
        <f>E5</f>
        <v>#VALUE!</v>
      </c>
      <c r="F14" s="180"/>
      <c r="G14" s="181"/>
      <c r="H14" s="181"/>
      <c r="I14" s="181"/>
    </row>
    <row r="15" spans="2:9" ht="39.950000000000003" customHeight="1">
      <c r="B15" s="76" t="s">
        <v>86</v>
      </c>
      <c r="C15" s="63" t="s">
        <v>87</v>
      </c>
      <c r="D15" s="64" t="e">
        <f>D12</f>
        <v>#VALUE!</v>
      </c>
      <c r="E15" s="64" t="e">
        <f>E12</f>
        <v>#VALUE!</v>
      </c>
      <c r="F15" s="180"/>
      <c r="G15" s="181"/>
      <c r="H15" s="181"/>
      <c r="I15" s="181"/>
    </row>
    <row r="16" spans="2:9" ht="39.950000000000003" customHeight="1">
      <c r="B16" s="76" t="s">
        <v>88</v>
      </c>
      <c r="C16" s="63" t="s">
        <v>89</v>
      </c>
      <c r="D16" s="137" t="e">
        <f>SUM(D14:D15)</f>
        <v>#VALUE!</v>
      </c>
      <c r="E16" s="137" t="e">
        <f>SUM(E14:E15)</f>
        <v>#VALUE!</v>
      </c>
      <c r="F16" s="70"/>
    </row>
    <row r="17"/>
    <row r="18"/>
    <row r="19"/>
    <row r="20"/>
    <row r="21"/>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sheetData>
  <mergeCells count="9">
    <mergeCell ref="F13:I13"/>
    <mergeCell ref="F14:I14"/>
    <mergeCell ref="F15:I15"/>
    <mergeCell ref="C2:I2"/>
    <mergeCell ref="F9:I9"/>
    <mergeCell ref="F11:G11"/>
    <mergeCell ref="H11:I11"/>
    <mergeCell ref="F12:G12"/>
    <mergeCell ref="H12:I12"/>
  </mergeCells>
  <pageMargins left="0.15748031496063" right="0.27559055118110198" top="0.62992125984252001" bottom="0.66929133858267698" header="0.31496062992126" footer="0.31496062992126"/>
  <pageSetup paperSize="9" scale="56" fitToHeight="0" orientation="portrait"/>
  <headerFooter>
    <oddFooter>&amp;L&amp;"Tahoma,Έντονα"&amp;8Ε.Ι.1_5_Φ5 ΣΥΝΟΛΙΚΟΣ ΑΝΑΛΥΤΙΚΟΣ ΠΥ ΥΠΟΕΡΓΟΥ&amp;R&amp;"Tahoma,Κανονικά"&amp;8&amp;P/&amp;N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68"/>
  <sheetViews>
    <sheetView showGridLines="0" topLeftCell="B2" zoomScale="87" zoomScaleNormal="87" workbookViewId="0">
      <selection activeCell="F20" sqref="F20"/>
    </sheetView>
  </sheetViews>
  <sheetFormatPr defaultColWidth="0" defaultRowHeight="11.25" zeroHeight="1"/>
  <cols>
    <col min="1" max="1" width="9.140625" style="3" customWidth="1"/>
    <col min="2" max="2" width="9.7109375" style="3" customWidth="1"/>
    <col min="3" max="3" width="72.28515625" style="3" customWidth="1"/>
    <col min="4" max="4" width="21" style="27" customWidth="1"/>
    <col min="5" max="6" width="18.28515625" style="2" customWidth="1"/>
    <col min="7" max="7" width="9.140625" style="3" customWidth="1"/>
    <col min="8" max="10" width="9.140625" style="3" hidden="1" customWidth="1"/>
    <col min="11" max="23" width="0" style="3" hidden="1" customWidth="1"/>
    <col min="24" max="16384" width="9.140625" style="3" hidden="1"/>
  </cols>
  <sheetData>
    <row r="2" spans="2:7" ht="32.25" customHeight="1">
      <c r="B2" s="41" t="s">
        <v>90</v>
      </c>
      <c r="C2" s="151" t="s">
        <v>91</v>
      </c>
      <c r="D2" s="151"/>
      <c r="E2" s="151"/>
      <c r="F2" s="151"/>
    </row>
    <row r="3" spans="2:7" hidden="1">
      <c r="D3" s="42"/>
      <c r="E3" s="43"/>
      <c r="F3" s="43"/>
    </row>
    <row r="4" spans="2:7" ht="27.75" customHeight="1">
      <c r="B4" s="191" t="s">
        <v>61</v>
      </c>
      <c r="C4" s="193" t="s">
        <v>62</v>
      </c>
      <c r="D4" s="45" t="s">
        <v>92</v>
      </c>
      <c r="E4" s="195" t="s">
        <v>63</v>
      </c>
      <c r="F4" s="195" t="s">
        <v>64</v>
      </c>
    </row>
    <row r="5" spans="2:7" ht="21" customHeight="1">
      <c r="B5" s="192"/>
      <c r="C5" s="194"/>
      <c r="D5" s="46" t="s">
        <v>93</v>
      </c>
      <c r="E5" s="196"/>
      <c r="F5" s="196"/>
      <c r="G5" s="1"/>
    </row>
    <row r="6" spans="2:7" ht="34.5" customHeight="1">
      <c r="B6" s="47" t="s">
        <v>65</v>
      </c>
      <c r="C6" s="48" t="s">
        <v>66</v>
      </c>
      <c r="D6" s="135" t="e">
        <f>D7:D8</f>
        <v>#VALUE!</v>
      </c>
      <c r="E6" s="135" t="e">
        <f>E7:E8</f>
        <v>#VALUE!</v>
      </c>
      <c r="F6" s="135" t="e">
        <f>F7:F8</f>
        <v>#VALUE!</v>
      </c>
    </row>
    <row r="7" spans="2:7" ht="29.25" customHeight="1">
      <c r="B7" s="11" t="s">
        <v>67</v>
      </c>
      <c r="C7" s="50" t="s">
        <v>68</v>
      </c>
      <c r="D7" s="49">
        <f>'Α.1.1 Προσωπικό_ΝΠΙΔ'!N11</f>
        <v>0</v>
      </c>
      <c r="E7" s="49">
        <f>D7</f>
        <v>0</v>
      </c>
      <c r="F7" s="49">
        <f>D7</f>
        <v>0</v>
      </c>
    </row>
    <row r="8" spans="2:7" ht="39" customHeight="1">
      <c r="B8" s="11" t="s">
        <v>69</v>
      </c>
      <c r="C8" s="50" t="s">
        <v>70</v>
      </c>
      <c r="D8" s="140" t="e">
        <f>'Α.1.1 Προσωπικό_ΝΠΙΔ'!N29</f>
        <v>#VALUE!</v>
      </c>
      <c r="E8" s="140" t="e">
        <f>D8</f>
        <v>#VALUE!</v>
      </c>
      <c r="F8" s="140" t="e">
        <f>E8</f>
        <v>#VALUE!</v>
      </c>
    </row>
    <row r="9" spans="2:7" ht="25.5" customHeight="1">
      <c r="B9" s="52"/>
      <c r="C9" s="53"/>
      <c r="D9" s="54"/>
      <c r="E9" s="55"/>
      <c r="F9" s="55"/>
    </row>
    <row r="10" spans="2:7" ht="18" customHeight="1">
      <c r="B10" s="56"/>
      <c r="C10" s="57"/>
      <c r="D10" s="54"/>
      <c r="E10" s="33"/>
      <c r="F10" s="33"/>
    </row>
    <row r="11" spans="2:7" ht="49.5" customHeight="1">
      <c r="B11" s="44" t="s">
        <v>72</v>
      </c>
      <c r="C11" s="58" t="s">
        <v>73</v>
      </c>
      <c r="D11" s="22"/>
      <c r="E11" s="22"/>
      <c r="F11" s="22"/>
    </row>
    <row r="12" spans="2:7" ht="25.5" customHeight="1">
      <c r="B12" s="47" t="s">
        <v>79</v>
      </c>
      <c r="C12" s="59" t="s">
        <v>80</v>
      </c>
      <c r="D12" s="38"/>
      <c r="E12" s="38"/>
      <c r="F12" s="38"/>
    </row>
    <row r="13" spans="2:7" ht="34.5" customHeight="1">
      <c r="B13" s="11" t="s">
        <v>81</v>
      </c>
      <c r="C13" s="26" t="s">
        <v>82</v>
      </c>
      <c r="D13" s="37" t="e">
        <f>D6*30%</f>
        <v>#VALUE!</v>
      </c>
      <c r="E13" s="37" t="e">
        <f>E6*30%</f>
        <v>#VALUE!</v>
      </c>
      <c r="F13" s="37" t="e">
        <f>F6*30%</f>
        <v>#VALUE!</v>
      </c>
    </row>
    <row r="14" spans="2:7" ht="25.5" customHeight="1">
      <c r="B14" s="60"/>
      <c r="C14" s="61"/>
      <c r="E14" s="3"/>
      <c r="F14" s="3"/>
    </row>
    <row r="15" spans="2:7" ht="27.95" customHeight="1">
      <c r="B15" s="62" t="s">
        <v>84</v>
      </c>
      <c r="C15" s="63" t="s">
        <v>85</v>
      </c>
      <c r="D15" s="136" t="e">
        <f>D6</f>
        <v>#VALUE!</v>
      </c>
      <c r="E15" s="136" t="e">
        <f>E6</f>
        <v>#VALUE!</v>
      </c>
      <c r="F15" s="136" t="e">
        <f>F6</f>
        <v>#VALUE!</v>
      </c>
    </row>
    <row r="16" spans="2:7" ht="30" customHeight="1">
      <c r="B16" s="62" t="s">
        <v>86</v>
      </c>
      <c r="C16" s="63" t="s">
        <v>87</v>
      </c>
      <c r="D16" s="64" t="e">
        <f>D13</f>
        <v>#VALUE!</v>
      </c>
      <c r="E16" s="64" t="e">
        <f t="shared" ref="E16:F16" si="0">E13</f>
        <v>#VALUE!</v>
      </c>
      <c r="F16" s="64" t="e">
        <f t="shared" si="0"/>
        <v>#VALUE!</v>
      </c>
    </row>
    <row r="17" spans="2:6" ht="26.1" customHeight="1">
      <c r="B17" s="62" t="s">
        <v>88</v>
      </c>
      <c r="C17" s="63" t="s">
        <v>89</v>
      </c>
      <c r="D17" s="137" t="e">
        <f>SUM(D15:D16)</f>
        <v>#VALUE!</v>
      </c>
      <c r="E17" s="137" t="e">
        <f t="shared" ref="E17:F17" si="1">SUM(E15:E16)</f>
        <v>#VALUE!</v>
      </c>
      <c r="F17" s="137" t="e">
        <f t="shared" si="1"/>
        <v>#VALUE!</v>
      </c>
    </row>
    <row r="18" spans="2:6" ht="25.5" customHeight="1"/>
    <row r="19" spans="2:6" ht="25.5" customHeight="1"/>
    <row r="20" spans="2:6" ht="25.5" customHeight="1"/>
    <row r="21" spans="2:6" ht="25.5" customHeight="1"/>
    <row r="22" spans="2:6" ht="25.5" customHeight="1"/>
    <row r="23" spans="2:6"/>
    <row r="24" spans="2:6"/>
    <row r="25" spans="2:6"/>
    <row r="26" spans="2:6"/>
    <row r="27" spans="2:6"/>
    <row r="28" spans="2:6"/>
    <row r="29" spans="2:6"/>
    <row r="30" spans="2:6"/>
    <row r="31" spans="2:6"/>
    <row r="32" spans="2:6"/>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sheetData>
  <mergeCells count="5">
    <mergeCell ref="C2:F2"/>
    <mergeCell ref="B4:B5"/>
    <mergeCell ref="C4:C5"/>
    <mergeCell ref="E4:E5"/>
    <mergeCell ref="F4:F5"/>
  </mergeCells>
  <printOptions horizontalCentered="1"/>
  <pageMargins left="0.35433070866141703" right="0.35433070866141703" top="0.59" bottom="0.15748031496063" header="0.43" footer="0.39370078740157499"/>
  <pageSetup paperSize="9" scale="60" orientation="landscape"/>
  <headerFooter alignWithMargins="0">
    <oddFooter>&amp;L&amp;"Tahoma,Έντονα"&amp;8Ε.Ι.1_5_Φ6_Π2-ΠΥ ΑΝΑ ΠΑΚΕΤΟ ΕΡΓΑΣΙΑΣ&amp;R&amp;"Tahoma,Κανονικά"&amp;8&amp;P/&amp;N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E32"/>
  <sheetViews>
    <sheetView showGridLines="0" tabSelected="1" topLeftCell="C4" zoomScale="90" zoomScaleNormal="90" workbookViewId="0">
      <selection activeCell="M25" sqref="M25"/>
    </sheetView>
  </sheetViews>
  <sheetFormatPr defaultColWidth="9.140625" defaultRowHeight="11.25"/>
  <cols>
    <col min="1" max="1" width="3.85546875" style="3" customWidth="1"/>
    <col min="2" max="2" width="8.85546875" style="3" customWidth="1"/>
    <col min="3" max="3" width="28" style="3" customWidth="1"/>
    <col min="4" max="4" width="22.85546875" style="3" customWidth="1"/>
    <col min="5" max="5" width="29.85546875" style="3" customWidth="1"/>
    <col min="6" max="6" width="10.85546875" style="3" customWidth="1"/>
    <col min="7" max="7" width="17.140625" style="3" customWidth="1"/>
    <col min="8" max="8" width="34.28515625" style="3" customWidth="1"/>
    <col min="9" max="9" width="22" style="3" customWidth="1"/>
    <col min="10" max="10" width="12.28515625" style="3" customWidth="1"/>
    <col min="11" max="11" width="14" style="3" customWidth="1"/>
    <col min="12" max="12" width="17.85546875" style="3" customWidth="1"/>
    <col min="13" max="13" width="18.85546875" style="3" customWidth="1"/>
    <col min="14" max="14" width="12.85546875" style="3" customWidth="1"/>
    <col min="15" max="15" width="14.140625" style="4" customWidth="1"/>
    <col min="16" max="16" width="12" style="4" customWidth="1"/>
    <col min="17" max="17" width="16.85546875" style="4" customWidth="1"/>
    <col min="18" max="18" width="12.28515625" style="4" customWidth="1"/>
    <col min="19" max="30" width="9.140625" style="4"/>
    <col min="31" max="16384" width="9.140625" style="3"/>
  </cols>
  <sheetData>
    <row r="2" spans="2:31" ht="30.75" customHeight="1">
      <c r="B2" s="5" t="s">
        <v>65</v>
      </c>
      <c r="C2" s="202" t="s">
        <v>94</v>
      </c>
      <c r="D2" s="202"/>
      <c r="E2" s="202"/>
      <c r="F2" s="202"/>
      <c r="G2" s="202"/>
      <c r="H2" s="202"/>
      <c r="I2" s="202"/>
      <c r="J2" s="202"/>
      <c r="K2" s="202"/>
      <c r="L2" s="202"/>
      <c r="M2" s="202"/>
      <c r="N2" s="202"/>
      <c r="O2" s="202"/>
      <c r="P2" s="28"/>
      <c r="Q2" s="28"/>
      <c r="R2" s="28"/>
      <c r="S2" s="28"/>
      <c r="T2" s="28"/>
      <c r="U2" s="28"/>
      <c r="V2" s="28"/>
      <c r="W2" s="28"/>
      <c r="X2" s="28"/>
      <c r="Y2" s="28"/>
      <c r="Z2" s="28"/>
      <c r="AA2" s="28"/>
      <c r="AB2" s="28"/>
      <c r="AC2" s="28"/>
      <c r="AD2" s="28"/>
    </row>
    <row r="3" spans="2:31">
      <c r="B3" s="6"/>
    </row>
    <row r="4" spans="2:31" ht="25.5" customHeight="1">
      <c r="B4" s="7" t="s">
        <v>95</v>
      </c>
      <c r="C4" s="8" t="s">
        <v>96</v>
      </c>
      <c r="D4" s="8"/>
      <c r="E4" s="8"/>
      <c r="AB4" s="3"/>
      <c r="AC4" s="3"/>
      <c r="AD4" s="3"/>
    </row>
    <row r="5" spans="2:31" ht="31.5" customHeight="1">
      <c r="B5" s="200" t="s">
        <v>97</v>
      </c>
      <c r="C5" s="201" t="s">
        <v>98</v>
      </c>
      <c r="D5" s="200" t="s">
        <v>99</v>
      </c>
      <c r="E5" s="200" t="s">
        <v>100</v>
      </c>
      <c r="F5" s="200" t="s">
        <v>101</v>
      </c>
      <c r="G5" s="200"/>
      <c r="H5" s="203" t="s">
        <v>102</v>
      </c>
      <c r="I5" s="204"/>
      <c r="J5" s="204"/>
      <c r="K5" s="204"/>
      <c r="L5" s="204"/>
      <c r="M5" s="205"/>
      <c r="N5" s="10" t="s">
        <v>103</v>
      </c>
      <c r="O5" s="206" t="s">
        <v>104</v>
      </c>
      <c r="AC5" s="3"/>
      <c r="AD5" s="3"/>
    </row>
    <row r="6" spans="2:31" ht="37.5" customHeight="1">
      <c r="B6" s="200"/>
      <c r="C6" s="201"/>
      <c r="D6" s="200"/>
      <c r="E6" s="200"/>
      <c r="F6" s="9" t="s">
        <v>93</v>
      </c>
      <c r="G6" s="9" t="s">
        <v>105</v>
      </c>
      <c r="H6" s="9" t="s">
        <v>106</v>
      </c>
      <c r="I6" s="9" t="s">
        <v>107</v>
      </c>
      <c r="J6" s="9" t="s">
        <v>108</v>
      </c>
      <c r="K6" s="9" t="s">
        <v>109</v>
      </c>
      <c r="L6" s="9" t="s">
        <v>110</v>
      </c>
      <c r="M6" s="9" t="s">
        <v>111</v>
      </c>
      <c r="N6" s="9" t="s">
        <v>93</v>
      </c>
      <c r="O6" s="207"/>
      <c r="AC6" s="3"/>
      <c r="AD6" s="3"/>
    </row>
    <row r="7" spans="2:31" ht="42.95" customHeight="1">
      <c r="B7" s="11">
        <v>1</v>
      </c>
      <c r="C7" s="12" t="s">
        <v>112</v>
      </c>
      <c r="D7" s="13" t="s">
        <v>113</v>
      </c>
      <c r="E7" s="14" t="s">
        <v>114</v>
      </c>
      <c r="F7" s="15"/>
      <c r="G7" s="11">
        <f>SUM(F7)</f>
        <v>0</v>
      </c>
      <c r="H7" s="11" t="s">
        <v>115</v>
      </c>
      <c r="I7" s="11" t="s">
        <v>115</v>
      </c>
      <c r="J7" s="11" t="s">
        <v>115</v>
      </c>
      <c r="K7" s="11" t="s">
        <v>115</v>
      </c>
      <c r="L7" s="11" t="s">
        <v>115</v>
      </c>
      <c r="M7" s="29">
        <v>0</v>
      </c>
      <c r="N7" s="29">
        <v>0</v>
      </c>
      <c r="O7" s="30">
        <v>0</v>
      </c>
      <c r="AC7" s="3"/>
      <c r="AD7" s="3"/>
    </row>
    <row r="8" spans="2:31" ht="48.95" customHeight="1">
      <c r="B8" s="11">
        <v>2</v>
      </c>
      <c r="C8" s="16" t="s">
        <v>116</v>
      </c>
      <c r="D8" s="13" t="s">
        <v>117</v>
      </c>
      <c r="E8" s="17" t="s">
        <v>118</v>
      </c>
      <c r="F8" s="15"/>
      <c r="G8" s="11">
        <f t="shared" ref="G8:G10" si="0">SUM(F8)</f>
        <v>0</v>
      </c>
      <c r="H8" s="11" t="s">
        <v>115</v>
      </c>
      <c r="I8" s="11" t="s">
        <v>115</v>
      </c>
      <c r="J8" s="11" t="s">
        <v>115</v>
      </c>
      <c r="K8" s="11" t="s">
        <v>115</v>
      </c>
      <c r="L8" s="11" t="s">
        <v>115</v>
      </c>
      <c r="M8" s="29">
        <v>0</v>
      </c>
      <c r="N8" s="29">
        <v>0</v>
      </c>
      <c r="O8" s="29">
        <v>0</v>
      </c>
      <c r="AE8" s="4"/>
    </row>
    <row r="9" spans="2:31" ht="40.15" customHeight="1">
      <c r="B9" s="11">
        <v>3</v>
      </c>
      <c r="C9" s="16" t="s">
        <v>119</v>
      </c>
      <c r="D9" s="13" t="s">
        <v>120</v>
      </c>
      <c r="E9" s="17" t="s">
        <v>121</v>
      </c>
      <c r="F9" s="15"/>
      <c r="G9" s="11">
        <f t="shared" si="0"/>
        <v>0</v>
      </c>
      <c r="H9" s="11" t="s">
        <v>115</v>
      </c>
      <c r="I9" s="11" t="s">
        <v>115</v>
      </c>
      <c r="J9" s="11" t="s">
        <v>115</v>
      </c>
      <c r="K9" s="11" t="s">
        <v>115</v>
      </c>
      <c r="L9" s="11" t="s">
        <v>115</v>
      </c>
      <c r="M9" s="29">
        <v>0</v>
      </c>
      <c r="N9" s="29">
        <v>0</v>
      </c>
      <c r="O9" s="29">
        <v>0</v>
      </c>
      <c r="AE9" s="4"/>
    </row>
    <row r="10" spans="2:31" ht="41.1" customHeight="1">
      <c r="B10" s="11">
        <v>4</v>
      </c>
      <c r="C10" s="16" t="s">
        <v>122</v>
      </c>
      <c r="D10" s="13" t="s">
        <v>120</v>
      </c>
      <c r="E10" s="17" t="s">
        <v>121</v>
      </c>
      <c r="F10" s="15"/>
      <c r="G10" s="11">
        <f t="shared" si="0"/>
        <v>0</v>
      </c>
      <c r="H10" s="11" t="s">
        <v>115</v>
      </c>
      <c r="I10" s="11" t="s">
        <v>115</v>
      </c>
      <c r="J10" s="11" t="s">
        <v>115</v>
      </c>
      <c r="K10" s="11" t="s">
        <v>115</v>
      </c>
      <c r="L10" s="11" t="s">
        <v>115</v>
      </c>
      <c r="M10" s="29">
        <v>0</v>
      </c>
      <c r="N10" s="29">
        <v>0</v>
      </c>
      <c r="O10" s="29">
        <v>0</v>
      </c>
      <c r="AE10" s="4"/>
    </row>
    <row r="11" spans="2:31" ht="21.75" customHeight="1">
      <c r="B11" s="18"/>
      <c r="C11" s="19"/>
      <c r="D11" s="20"/>
      <c r="E11" s="20"/>
      <c r="F11" s="21"/>
      <c r="G11" s="21"/>
      <c r="H11" s="21"/>
      <c r="I11" s="21"/>
      <c r="J11" s="21"/>
      <c r="K11" s="21"/>
      <c r="L11" s="21"/>
      <c r="M11" s="31" t="s">
        <v>123</v>
      </c>
      <c r="N11" s="29">
        <f>SUM(N7:N10)</f>
        <v>0</v>
      </c>
      <c r="O11" s="29">
        <f>SUM(O7:O10)</f>
        <v>0</v>
      </c>
      <c r="AE11" s="4"/>
    </row>
    <row r="12" spans="2:31" ht="32.25" customHeight="1">
      <c r="O12" s="3"/>
      <c r="AE12" s="4"/>
    </row>
    <row r="13" spans="2:31" s="1" customFormat="1" ht="39.950000000000003" customHeight="1">
      <c r="B13" s="7" t="s">
        <v>124</v>
      </c>
      <c r="C13" s="8" t="s">
        <v>125</v>
      </c>
      <c r="D13" s="8"/>
      <c r="E13" s="3"/>
      <c r="F13" s="3"/>
      <c r="G13" s="3"/>
      <c r="H13" s="3"/>
      <c r="I13" s="3"/>
      <c r="J13" s="3"/>
      <c r="K13" s="3"/>
      <c r="L13" s="3"/>
      <c r="M13" s="3"/>
      <c r="N13" s="3"/>
      <c r="O13" s="3"/>
      <c r="P13" s="32"/>
      <c r="Q13" s="32"/>
      <c r="R13" s="32"/>
      <c r="S13" s="32"/>
      <c r="T13" s="32"/>
      <c r="U13" s="32"/>
      <c r="V13" s="32"/>
      <c r="W13" s="32"/>
      <c r="X13" s="32"/>
      <c r="Y13" s="32"/>
      <c r="Z13" s="32"/>
      <c r="AA13" s="32"/>
      <c r="AB13" s="32"/>
      <c r="AC13" s="32"/>
      <c r="AD13" s="32"/>
      <c r="AE13" s="32"/>
    </row>
    <row r="14" spans="2:31" s="2" customFormat="1" ht="35.25" customHeight="1">
      <c r="B14" s="200" t="s">
        <v>97</v>
      </c>
      <c r="C14" s="201" t="s">
        <v>98</v>
      </c>
      <c r="D14" s="200" t="s">
        <v>99</v>
      </c>
      <c r="E14" s="200" t="s">
        <v>100</v>
      </c>
      <c r="F14" s="200" t="s">
        <v>126</v>
      </c>
      <c r="G14" s="200"/>
      <c r="H14" s="203" t="s">
        <v>102</v>
      </c>
      <c r="I14" s="204"/>
      <c r="J14" s="204"/>
      <c r="K14" s="204"/>
      <c r="L14" s="204"/>
      <c r="M14" s="205"/>
      <c r="N14" s="10" t="s">
        <v>127</v>
      </c>
      <c r="O14" s="206" t="s">
        <v>104</v>
      </c>
      <c r="P14" s="33"/>
      <c r="Q14" s="33"/>
      <c r="R14" s="33"/>
      <c r="S14" s="33"/>
      <c r="T14" s="33"/>
      <c r="U14" s="33"/>
      <c r="V14" s="33"/>
      <c r="W14" s="33"/>
      <c r="X14" s="33"/>
      <c r="Y14" s="33"/>
      <c r="Z14" s="33"/>
      <c r="AA14" s="33"/>
      <c r="AB14" s="33"/>
      <c r="AC14" s="33"/>
      <c r="AD14" s="33"/>
      <c r="AE14" s="33"/>
    </row>
    <row r="15" spans="2:31" ht="39" customHeight="1">
      <c r="B15" s="200"/>
      <c r="C15" s="201"/>
      <c r="D15" s="200"/>
      <c r="E15" s="200"/>
      <c r="F15" s="9" t="s">
        <v>93</v>
      </c>
      <c r="G15" s="9" t="s">
        <v>105</v>
      </c>
      <c r="H15" s="9" t="s">
        <v>106</v>
      </c>
      <c r="I15" s="9" t="s">
        <v>107</v>
      </c>
      <c r="J15" s="9" t="s">
        <v>108</v>
      </c>
      <c r="K15" s="9" t="s">
        <v>109</v>
      </c>
      <c r="L15" s="9" t="s">
        <v>110</v>
      </c>
      <c r="M15" s="9" t="s">
        <v>111</v>
      </c>
      <c r="N15" s="9" t="s">
        <v>93</v>
      </c>
      <c r="O15" s="207"/>
      <c r="AE15" s="4"/>
    </row>
    <row r="16" spans="2:31" ht="39" customHeight="1">
      <c r="B16" s="197" t="s">
        <v>128</v>
      </c>
      <c r="C16" s="198"/>
      <c r="D16" s="198"/>
      <c r="E16" s="199"/>
      <c r="F16" s="22"/>
      <c r="G16" s="22"/>
      <c r="H16" s="22"/>
      <c r="I16" s="22"/>
      <c r="J16" s="22"/>
      <c r="K16" s="22"/>
      <c r="L16" s="22"/>
      <c r="M16" s="22"/>
      <c r="N16" s="22"/>
      <c r="O16" s="34"/>
      <c r="AE16" s="4"/>
    </row>
    <row r="17" spans="2:31" ht="45">
      <c r="B17" s="23">
        <v>1</v>
      </c>
      <c r="C17" s="13" t="s">
        <v>129</v>
      </c>
      <c r="D17" s="13" t="s">
        <v>130</v>
      </c>
      <c r="E17" s="13" t="s">
        <v>130</v>
      </c>
      <c r="F17" s="11">
        <v>9</v>
      </c>
      <c r="G17" s="11">
        <f>F17</f>
        <v>9</v>
      </c>
      <c r="H17" s="24" t="s">
        <v>131</v>
      </c>
      <c r="I17" s="24" t="s">
        <v>131</v>
      </c>
      <c r="J17" s="11">
        <v>10</v>
      </c>
      <c r="K17" s="35" t="s">
        <v>132</v>
      </c>
      <c r="L17" s="36">
        <v>1</v>
      </c>
      <c r="M17" s="37" t="e">
        <f>J17*K17*L17</f>
        <v>#VALUE!</v>
      </c>
      <c r="N17" s="37" t="e">
        <f>M17</f>
        <v>#VALUE!</v>
      </c>
      <c r="O17" s="38" t="e">
        <f>N17</f>
        <v>#VALUE!</v>
      </c>
      <c r="AE17" s="4"/>
    </row>
    <row r="18" spans="2:31" ht="45">
      <c r="B18" s="23">
        <v>1</v>
      </c>
      <c r="C18" s="13" t="s">
        <v>129</v>
      </c>
      <c r="D18" s="13" t="s">
        <v>130</v>
      </c>
      <c r="E18" s="13" t="s">
        <v>130</v>
      </c>
      <c r="F18" s="11">
        <v>27</v>
      </c>
      <c r="G18" s="11">
        <f t="shared" ref="G18:G19" si="1">F18</f>
        <v>27</v>
      </c>
      <c r="H18" s="106" t="s">
        <v>133</v>
      </c>
      <c r="I18" s="24" t="s">
        <v>134</v>
      </c>
      <c r="J18" s="11">
        <v>32</v>
      </c>
      <c r="K18" s="35" t="s">
        <v>135</v>
      </c>
      <c r="L18" s="36">
        <v>1</v>
      </c>
      <c r="M18" s="37" t="e">
        <f t="shared" ref="M18:M19" si="2">J18*K18*L18</f>
        <v>#VALUE!</v>
      </c>
      <c r="N18" s="37" t="e">
        <f t="shared" ref="N18:O18" si="3">M18</f>
        <v>#VALUE!</v>
      </c>
      <c r="O18" s="38" t="e">
        <f t="shared" si="3"/>
        <v>#VALUE!</v>
      </c>
      <c r="AE18" s="4"/>
    </row>
    <row r="19" spans="2:31" ht="51" customHeight="1">
      <c r="B19" s="23">
        <v>2</v>
      </c>
      <c r="C19" s="13" t="s">
        <v>136</v>
      </c>
      <c r="D19" s="13" t="s">
        <v>130</v>
      </c>
      <c r="E19" s="13" t="s">
        <v>130</v>
      </c>
      <c r="F19" s="11">
        <v>9</v>
      </c>
      <c r="G19" s="11">
        <f t="shared" si="1"/>
        <v>9</v>
      </c>
      <c r="H19" s="24" t="s">
        <v>131</v>
      </c>
      <c r="I19" s="24" t="s">
        <v>131</v>
      </c>
      <c r="J19" s="11">
        <v>10</v>
      </c>
      <c r="K19" s="35" t="s">
        <v>132</v>
      </c>
      <c r="L19" s="36">
        <v>1</v>
      </c>
      <c r="M19" s="37" t="e">
        <f t="shared" si="2"/>
        <v>#VALUE!</v>
      </c>
      <c r="N19" s="37" t="e">
        <f>M19</f>
        <v>#VALUE!</v>
      </c>
      <c r="O19" s="38" t="e">
        <f>N19</f>
        <v>#VALUE!</v>
      </c>
      <c r="AE19" s="4"/>
    </row>
    <row r="20" spans="2:31" ht="45">
      <c r="B20" s="23">
        <v>2</v>
      </c>
      <c r="C20" s="13" t="s">
        <v>136</v>
      </c>
      <c r="D20" s="13" t="s">
        <v>130</v>
      </c>
      <c r="E20" s="13" t="s">
        <v>130</v>
      </c>
      <c r="F20" s="11">
        <v>27</v>
      </c>
      <c r="G20" s="11">
        <f t="shared" ref="G20:G21" si="4">F20</f>
        <v>27</v>
      </c>
      <c r="H20" s="106" t="s">
        <v>133</v>
      </c>
      <c r="I20" s="24" t="s">
        <v>134</v>
      </c>
      <c r="J20" s="11">
        <v>32</v>
      </c>
      <c r="K20" s="35" t="s">
        <v>135</v>
      </c>
      <c r="L20" s="36">
        <v>1</v>
      </c>
      <c r="M20" s="37" t="e">
        <f t="shared" ref="M20:M21" si="5">J20*K20*L20</f>
        <v>#VALUE!</v>
      </c>
      <c r="N20" s="37" t="e">
        <f t="shared" ref="N20:N21" si="6">M20</f>
        <v>#VALUE!</v>
      </c>
      <c r="O20" s="38" t="e">
        <f t="shared" ref="O20:O21" si="7">N20</f>
        <v>#VALUE!</v>
      </c>
      <c r="AE20" s="4"/>
    </row>
    <row r="21" spans="2:31" ht="49.5" customHeight="1">
      <c r="B21" s="23">
        <v>3</v>
      </c>
      <c r="C21" s="13" t="s">
        <v>137</v>
      </c>
      <c r="D21" s="13" t="s">
        <v>130</v>
      </c>
      <c r="E21" s="13" t="s">
        <v>130</v>
      </c>
      <c r="F21" s="11">
        <v>9</v>
      </c>
      <c r="G21" s="11">
        <f t="shared" si="4"/>
        <v>9</v>
      </c>
      <c r="H21" s="24" t="s">
        <v>131</v>
      </c>
      <c r="I21" s="24" t="s">
        <v>131</v>
      </c>
      <c r="J21" s="11">
        <v>10</v>
      </c>
      <c r="K21" s="35" t="s">
        <v>132</v>
      </c>
      <c r="L21" s="36">
        <v>1</v>
      </c>
      <c r="M21" s="37" t="e">
        <f t="shared" si="5"/>
        <v>#VALUE!</v>
      </c>
      <c r="N21" s="37" t="e">
        <f t="shared" si="6"/>
        <v>#VALUE!</v>
      </c>
      <c r="O21" s="38" t="e">
        <f t="shared" si="7"/>
        <v>#VALUE!</v>
      </c>
      <c r="AE21" s="4"/>
    </row>
    <row r="22" spans="2:31" ht="56.25" customHeight="1">
      <c r="B22" s="23">
        <v>3</v>
      </c>
      <c r="C22" s="13" t="s">
        <v>137</v>
      </c>
      <c r="D22" s="13" t="s">
        <v>130</v>
      </c>
      <c r="E22" s="13" t="s">
        <v>130</v>
      </c>
      <c r="F22" s="11">
        <v>27</v>
      </c>
      <c r="G22" s="11">
        <f t="shared" ref="G22:G23" si="8">F22</f>
        <v>27</v>
      </c>
      <c r="H22" s="106" t="s">
        <v>133</v>
      </c>
      <c r="I22" s="24" t="s">
        <v>134</v>
      </c>
      <c r="J22" s="11">
        <v>32</v>
      </c>
      <c r="K22" s="35" t="s">
        <v>135</v>
      </c>
      <c r="L22" s="36">
        <v>1</v>
      </c>
      <c r="M22" s="37" t="e">
        <f t="shared" ref="M22:M23" si="9">J22*K22*L22</f>
        <v>#VALUE!</v>
      </c>
      <c r="N22" s="37" t="e">
        <f t="shared" ref="N22:N23" si="10">M22</f>
        <v>#VALUE!</v>
      </c>
      <c r="O22" s="38" t="e">
        <f t="shared" ref="O22:O23" si="11">N22</f>
        <v>#VALUE!</v>
      </c>
      <c r="AE22" s="4"/>
    </row>
    <row r="23" spans="2:31" ht="45">
      <c r="B23" s="23">
        <v>4</v>
      </c>
      <c r="C23" s="13" t="s">
        <v>138</v>
      </c>
      <c r="D23" s="13" t="s">
        <v>130</v>
      </c>
      <c r="E23" s="13" t="s">
        <v>130</v>
      </c>
      <c r="F23" s="11">
        <v>9</v>
      </c>
      <c r="G23" s="11">
        <f t="shared" si="8"/>
        <v>9</v>
      </c>
      <c r="H23" s="24" t="s">
        <v>131</v>
      </c>
      <c r="I23" s="24" t="s">
        <v>131</v>
      </c>
      <c r="J23" s="11">
        <v>10</v>
      </c>
      <c r="K23" s="35" t="s">
        <v>132</v>
      </c>
      <c r="L23" s="36">
        <v>1</v>
      </c>
      <c r="M23" s="37" t="e">
        <f t="shared" si="9"/>
        <v>#VALUE!</v>
      </c>
      <c r="N23" s="37" t="e">
        <f t="shared" si="10"/>
        <v>#VALUE!</v>
      </c>
      <c r="O23" s="38" t="e">
        <f t="shared" si="11"/>
        <v>#VALUE!</v>
      </c>
      <c r="AE23" s="4"/>
    </row>
    <row r="24" spans="2:31" ht="45">
      <c r="B24" s="23">
        <v>4</v>
      </c>
      <c r="C24" s="13" t="s">
        <v>138</v>
      </c>
      <c r="D24" s="13" t="s">
        <v>130</v>
      </c>
      <c r="E24" s="13" t="s">
        <v>130</v>
      </c>
      <c r="F24" s="11">
        <v>27</v>
      </c>
      <c r="G24" s="11">
        <f t="shared" ref="G24:G25" si="12">F24</f>
        <v>27</v>
      </c>
      <c r="H24" s="106" t="s">
        <v>133</v>
      </c>
      <c r="I24" s="24" t="s">
        <v>134</v>
      </c>
      <c r="J24" s="11">
        <v>32</v>
      </c>
      <c r="K24" s="35" t="s">
        <v>135</v>
      </c>
      <c r="L24" s="36">
        <v>1</v>
      </c>
      <c r="M24" s="37" t="e">
        <f t="shared" ref="M24:M25" si="13">J24*K24*L24</f>
        <v>#VALUE!</v>
      </c>
      <c r="N24" s="37" t="e">
        <f t="shared" ref="N24:N25" si="14">M24</f>
        <v>#VALUE!</v>
      </c>
      <c r="O24" s="38" t="e">
        <f t="shared" ref="O24:O25" si="15">N24</f>
        <v>#VALUE!</v>
      </c>
      <c r="AE24" s="4"/>
    </row>
    <row r="25" spans="2:31" ht="45">
      <c r="B25" s="23">
        <v>5</v>
      </c>
      <c r="C25" s="13" t="s">
        <v>139</v>
      </c>
      <c r="D25" s="13" t="s">
        <v>130</v>
      </c>
      <c r="E25" s="13" t="s">
        <v>130</v>
      </c>
      <c r="F25" s="11">
        <v>9</v>
      </c>
      <c r="G25" s="11">
        <f t="shared" si="12"/>
        <v>9</v>
      </c>
      <c r="H25" s="24" t="s">
        <v>131</v>
      </c>
      <c r="I25" s="24" t="s">
        <v>131</v>
      </c>
      <c r="J25" s="11">
        <v>10</v>
      </c>
      <c r="K25" s="35" t="s">
        <v>132</v>
      </c>
      <c r="L25" s="36">
        <v>1</v>
      </c>
      <c r="M25" s="37" t="e">
        <f t="shared" si="13"/>
        <v>#VALUE!</v>
      </c>
      <c r="N25" s="37" t="e">
        <f t="shared" si="14"/>
        <v>#VALUE!</v>
      </c>
      <c r="O25" s="38" t="e">
        <f t="shared" si="15"/>
        <v>#VALUE!</v>
      </c>
      <c r="AE25" s="4"/>
    </row>
    <row r="26" spans="2:31" ht="45">
      <c r="B26" s="23">
        <v>5</v>
      </c>
      <c r="C26" s="13" t="s">
        <v>139</v>
      </c>
      <c r="D26" s="13" t="s">
        <v>130</v>
      </c>
      <c r="E26" s="13" t="s">
        <v>130</v>
      </c>
      <c r="F26" s="11">
        <v>27</v>
      </c>
      <c r="G26" s="11">
        <f t="shared" ref="G26" si="16">F26</f>
        <v>27</v>
      </c>
      <c r="H26" s="106" t="s">
        <v>133</v>
      </c>
      <c r="I26" s="24" t="s">
        <v>134</v>
      </c>
      <c r="J26" s="11">
        <v>32</v>
      </c>
      <c r="K26" s="35" t="s">
        <v>135</v>
      </c>
      <c r="L26" s="36">
        <v>1</v>
      </c>
      <c r="M26" s="37" t="e">
        <f t="shared" ref="M26" si="17">J26*K26*L26</f>
        <v>#VALUE!</v>
      </c>
      <c r="N26" s="37" t="e">
        <f t="shared" ref="N26" si="18">M26</f>
        <v>#VALUE!</v>
      </c>
      <c r="O26" s="38" t="e">
        <f t="shared" ref="O26" si="19">N26</f>
        <v>#VALUE!</v>
      </c>
      <c r="AE26" s="4"/>
    </row>
    <row r="27" spans="2:31" ht="96.75" customHeight="1">
      <c r="B27" s="197" t="s">
        <v>140</v>
      </c>
      <c r="C27" s="198"/>
      <c r="D27" s="198"/>
      <c r="E27" s="199"/>
      <c r="F27" s="11"/>
      <c r="G27" s="11"/>
      <c r="H27" s="11"/>
      <c r="I27" s="11"/>
      <c r="J27" s="11"/>
      <c r="K27" s="38"/>
      <c r="L27" s="36"/>
      <c r="M27" s="38"/>
      <c r="N27" s="38"/>
      <c r="O27" s="38"/>
      <c r="AE27" s="4"/>
    </row>
    <row r="28" spans="2:31" ht="62.1" customHeight="1">
      <c r="B28" s="25">
        <v>1</v>
      </c>
      <c r="C28" s="13" t="s">
        <v>141</v>
      </c>
      <c r="D28" s="13" t="s">
        <v>142</v>
      </c>
      <c r="E28" s="13" t="s">
        <v>142</v>
      </c>
      <c r="F28" s="11">
        <v>24</v>
      </c>
      <c r="G28" s="11">
        <v>24</v>
      </c>
      <c r="H28" s="106" t="s">
        <v>133</v>
      </c>
      <c r="I28" s="106" t="s">
        <v>133</v>
      </c>
      <c r="J28" s="11">
        <v>28</v>
      </c>
      <c r="K28" s="35" t="s">
        <v>135</v>
      </c>
      <c r="L28" s="36">
        <v>1</v>
      </c>
      <c r="M28" s="37" t="e">
        <f>J28*K28*L28</f>
        <v>#VALUE!</v>
      </c>
      <c r="N28" s="38" t="e">
        <f>M28</f>
        <v>#VALUE!</v>
      </c>
      <c r="O28" s="38" t="e">
        <f>N28</f>
        <v>#VALUE!</v>
      </c>
      <c r="AE28" s="4"/>
    </row>
    <row r="29" spans="2:31" ht="24.75" customHeight="1">
      <c r="B29" s="18"/>
      <c r="C29" s="19"/>
      <c r="D29" s="20"/>
      <c r="E29" s="20"/>
      <c r="F29" s="21"/>
      <c r="G29" s="21"/>
      <c r="H29" s="21"/>
      <c r="I29" s="21"/>
      <c r="J29" s="21"/>
      <c r="K29" s="21"/>
      <c r="L29" s="21"/>
      <c r="M29" s="31" t="s">
        <v>123</v>
      </c>
      <c r="N29" s="39" t="e">
        <f>SUM(N17:N28)</f>
        <v>#VALUE!</v>
      </c>
      <c r="O29" s="40" t="e">
        <f>SUM(O17:O28)</f>
        <v>#VALUE!</v>
      </c>
    </row>
    <row r="30" spans="2:31" ht="32.25" customHeight="1"/>
    <row r="31" spans="2:31" ht="27" customHeight="1">
      <c r="H31" s="27"/>
      <c r="I31" s="27"/>
      <c r="J31" s="27"/>
      <c r="K31" s="27"/>
      <c r="L31" s="1"/>
      <c r="M31" s="1"/>
      <c r="N31" s="1"/>
      <c r="AD31" s="3"/>
    </row>
    <row r="32" spans="2:31" ht="27" customHeight="1">
      <c r="H32" s="1"/>
    </row>
  </sheetData>
  <mergeCells count="17">
    <mergeCell ref="C2:O2"/>
    <mergeCell ref="F5:G5"/>
    <mergeCell ref="H5:M5"/>
    <mergeCell ref="F14:G14"/>
    <mergeCell ref="H14:M14"/>
    <mergeCell ref="O5:O6"/>
    <mergeCell ref="O14:O15"/>
    <mergeCell ref="B16:E16"/>
    <mergeCell ref="B27:E27"/>
    <mergeCell ref="B5:B6"/>
    <mergeCell ref="B14:B15"/>
    <mergeCell ref="C5:C6"/>
    <mergeCell ref="C14:C15"/>
    <mergeCell ref="D5:D6"/>
    <mergeCell ref="D14:D15"/>
    <mergeCell ref="E5:E6"/>
    <mergeCell ref="E14:E15"/>
  </mergeCells>
  <pageMargins left="0.31496062992126" right="0.31496062992126" top="0.74803149606299202" bottom="1" header="0.31496062992126" footer="0.64"/>
  <pageSetup paperSize="8" scale="60" orientation="landscape"/>
  <headerFooter>
    <oddFooter>&amp;L&amp;"Tahoma,Έντονα"&amp;8E.I.1_5_Φ Α.1.2 ΣΥΝΘΕΣΗ ΟΜΑΔΑΣ ΕΡΓΟΥ ΚΑΙ ΑΜΕΣΕΣ ΔΑΠΑΝΕΣ ΠΡΟΣΩΠΙΚΟΥ&amp;R&amp;"Tahoma,Κανονικά"&amp;8&amp;P/&amp;N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7"/>
  <sheetViews>
    <sheetView showGridLines="0" zoomScale="70" zoomScaleNormal="70" workbookViewId="0">
      <selection activeCell="E18" sqref="E18"/>
    </sheetView>
  </sheetViews>
  <sheetFormatPr defaultColWidth="0" defaultRowHeight="11.25" zeroHeight="1" outlineLevelRow="1"/>
  <cols>
    <col min="1" max="1" width="6.140625" style="1" customWidth="1"/>
    <col min="2" max="2" width="9.28515625" style="1" customWidth="1"/>
    <col min="3" max="3" width="71.85546875" style="65" customWidth="1"/>
    <col min="4" max="4" width="29.28515625" style="2" customWidth="1"/>
    <col min="5" max="5" width="32.28515625" style="2" customWidth="1"/>
    <col min="6" max="6" width="12.42578125" style="1" customWidth="1"/>
    <col min="7" max="7" width="9.7109375" style="1" customWidth="1"/>
    <col min="8" max="8" width="15" style="1" customWidth="1"/>
    <col min="9" max="9" width="14.85546875" style="1" customWidth="1"/>
    <col min="10" max="10" width="9.140625" style="1" hidden="1" customWidth="1"/>
    <col min="11" max="11" width="34" style="1" hidden="1" customWidth="1"/>
    <col min="12" max="12" width="14.28515625" style="1" hidden="1" customWidth="1"/>
    <col min="13" max="16384" width="9.140625" style="1" hidden="1"/>
  </cols>
  <sheetData>
    <row r="1" spans="2:9"/>
    <row r="2" spans="2:9" ht="32.25" customHeight="1">
      <c r="B2" s="66" t="s">
        <v>59</v>
      </c>
      <c r="C2" s="167" t="s">
        <v>60</v>
      </c>
      <c r="D2" s="167"/>
      <c r="E2" s="167"/>
      <c r="F2" s="167"/>
      <c r="G2" s="167"/>
      <c r="H2" s="167"/>
      <c r="I2" s="167"/>
    </row>
    <row r="3" spans="2:9">
      <c r="C3" s="1"/>
    </row>
    <row r="4" spans="2:9" ht="38.25" customHeight="1">
      <c r="B4" s="67" t="s">
        <v>61</v>
      </c>
      <c r="C4" s="68" t="s">
        <v>62</v>
      </c>
      <c r="D4" s="46" t="s">
        <v>63</v>
      </c>
      <c r="E4" s="46" t="s">
        <v>64</v>
      </c>
    </row>
    <row r="5" spans="2:9" ht="38.1" customHeight="1">
      <c r="B5" s="69" t="s">
        <v>65</v>
      </c>
      <c r="C5" s="59" t="s">
        <v>66</v>
      </c>
      <c r="D5" s="135" t="e">
        <f>SUM(D6:D8)</f>
        <v>#VALUE!</v>
      </c>
      <c r="E5" s="135" t="e">
        <f>SUM(E6:E8)</f>
        <v>#VALUE!</v>
      </c>
      <c r="F5" s="70"/>
    </row>
    <row r="6" spans="2:9" ht="38.1" customHeight="1" outlineLevel="1">
      <c r="B6" s="26" t="s">
        <v>67</v>
      </c>
      <c r="C6" s="14" t="s">
        <v>68</v>
      </c>
      <c r="D6" s="49">
        <f>'Α.1.1 Προσωπικό_ΝΠΔΔ'!O11</f>
        <v>0</v>
      </c>
      <c r="E6" s="49">
        <f>D6</f>
        <v>0</v>
      </c>
      <c r="F6" s="70"/>
    </row>
    <row r="7" spans="2:9" ht="36" customHeight="1" outlineLevel="1">
      <c r="B7" s="26" t="s">
        <v>69</v>
      </c>
      <c r="C7" s="138" t="s">
        <v>163</v>
      </c>
      <c r="D7" s="71" t="e">
        <f>'Α.1.1 Προσωπικό_ΝΠΔΔ'!O24</f>
        <v>#VALUE!</v>
      </c>
      <c r="E7" s="71" t="e">
        <f>D7</f>
        <v>#VALUE!</v>
      </c>
      <c r="F7" s="70"/>
    </row>
    <row r="8" spans="2:9" ht="36" customHeight="1" outlineLevel="1">
      <c r="B8" s="134" t="s">
        <v>164</v>
      </c>
      <c r="C8" s="138" t="s">
        <v>165</v>
      </c>
      <c r="D8" s="139">
        <f>'Α.1.1 Προσωπικό_ΝΠΔΔ'!M38</f>
        <v>0</v>
      </c>
      <c r="E8" s="139">
        <f>D8</f>
        <v>0</v>
      </c>
      <c r="F8" s="70"/>
    </row>
    <row r="9" spans="2:9">
      <c r="B9" s="56"/>
      <c r="C9" s="57"/>
      <c r="D9" s="55"/>
      <c r="E9" s="55"/>
    </row>
    <row r="10" spans="2:9">
      <c r="B10" s="56"/>
      <c r="C10" s="57"/>
      <c r="D10" s="55"/>
      <c r="E10" s="55"/>
    </row>
    <row r="11" spans="2:9">
      <c r="F11" s="182" t="s">
        <v>71</v>
      </c>
      <c r="G11" s="183"/>
      <c r="H11" s="183"/>
      <c r="I11" s="184"/>
    </row>
    <row r="12" spans="2:9" ht="33.75">
      <c r="B12" s="69" t="s">
        <v>72</v>
      </c>
      <c r="C12" s="59" t="s">
        <v>73</v>
      </c>
      <c r="D12" s="72" t="s">
        <v>63</v>
      </c>
      <c r="E12" s="72" t="s">
        <v>74</v>
      </c>
      <c r="F12" s="73" t="s">
        <v>75</v>
      </c>
      <c r="G12" s="73" t="s">
        <v>76</v>
      </c>
      <c r="H12" s="73" t="s">
        <v>77</v>
      </c>
      <c r="I12" s="73" t="s">
        <v>78</v>
      </c>
    </row>
    <row r="13" spans="2:9" ht="30" customHeight="1">
      <c r="B13" s="69" t="s">
        <v>79</v>
      </c>
      <c r="C13" s="59" t="s">
        <v>80</v>
      </c>
      <c r="D13" s="38"/>
      <c r="E13" s="38"/>
      <c r="F13" s="185"/>
      <c r="G13" s="186"/>
      <c r="H13" s="187"/>
      <c r="I13" s="188"/>
    </row>
    <row r="14" spans="2:9" ht="33" customHeight="1">
      <c r="B14" s="26" t="s">
        <v>81</v>
      </c>
      <c r="C14" s="14" t="s">
        <v>82</v>
      </c>
      <c r="D14" s="38" t="e">
        <f>D5*F14</f>
        <v>#VALUE!</v>
      </c>
      <c r="E14" s="38" t="e">
        <f>E5*F14</f>
        <v>#VALUE!</v>
      </c>
      <c r="F14" s="189">
        <v>0.3</v>
      </c>
      <c r="G14" s="190"/>
      <c r="H14" s="187" t="s">
        <v>83</v>
      </c>
      <c r="I14" s="188"/>
    </row>
    <row r="15" spans="2:9">
      <c r="B15" s="60"/>
      <c r="C15" s="74"/>
      <c r="D15" s="75"/>
      <c r="E15" s="75"/>
      <c r="F15" s="180"/>
      <c r="G15" s="181"/>
      <c r="H15" s="181"/>
      <c r="I15" s="181"/>
    </row>
    <row r="16" spans="2:9" ht="39.950000000000003" customHeight="1">
      <c r="B16" s="76" t="s">
        <v>84</v>
      </c>
      <c r="C16" s="63" t="s">
        <v>85</v>
      </c>
      <c r="D16" s="136" t="e">
        <f>D5</f>
        <v>#VALUE!</v>
      </c>
      <c r="E16" s="136" t="e">
        <f>E5</f>
        <v>#VALUE!</v>
      </c>
      <c r="F16" s="180"/>
      <c r="G16" s="181"/>
      <c r="H16" s="181"/>
      <c r="I16" s="181"/>
    </row>
    <row r="17" spans="2:9" ht="39.950000000000003" customHeight="1">
      <c r="B17" s="76" t="s">
        <v>86</v>
      </c>
      <c r="C17" s="63" t="s">
        <v>87</v>
      </c>
      <c r="D17" s="64" t="e">
        <f>D14</f>
        <v>#VALUE!</v>
      </c>
      <c r="E17" s="64" t="e">
        <f>E14</f>
        <v>#VALUE!</v>
      </c>
      <c r="F17" s="180"/>
      <c r="G17" s="181"/>
      <c r="H17" s="181"/>
      <c r="I17" s="181"/>
    </row>
    <row r="18" spans="2:9" ht="39.950000000000003" customHeight="1">
      <c r="B18" s="76" t="s">
        <v>88</v>
      </c>
      <c r="C18" s="63" t="s">
        <v>89</v>
      </c>
      <c r="D18" s="137" t="e">
        <f>SUM(D16:D17)</f>
        <v>#VALUE!</v>
      </c>
      <c r="E18" s="137" t="e">
        <f>SUM(E16:E17)</f>
        <v>#VALUE!</v>
      </c>
      <c r="F18" s="70"/>
    </row>
    <row r="19" spans="2:9"/>
    <row r="20" spans="2:9"/>
    <row r="21" spans="2:9"/>
    <row r="22" spans="2:9"/>
    <row r="23" spans="2:9"/>
    <row r="24" spans="2:9"/>
    <row r="25" spans="2:9"/>
    <row r="26" spans="2:9"/>
    <row r="27" spans="2:9"/>
    <row r="28" spans="2:9"/>
    <row r="29" spans="2:9"/>
    <row r="30" spans="2:9"/>
    <row r="31" spans="2:9"/>
    <row r="32" spans="2:9"/>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row r="76"/>
    <row r="77"/>
  </sheetData>
  <mergeCells count="9">
    <mergeCell ref="F15:I15"/>
    <mergeCell ref="F16:I16"/>
    <mergeCell ref="F17:I17"/>
    <mergeCell ref="C2:I2"/>
    <mergeCell ref="F11:I11"/>
    <mergeCell ref="F13:G13"/>
    <mergeCell ref="H13:I13"/>
    <mergeCell ref="F14:G14"/>
    <mergeCell ref="H14:I14"/>
  </mergeCells>
  <pageMargins left="0.15748031496063" right="0.27559055118110198" top="0.62992125984252001" bottom="0.66929133858267698" header="0.31496062992126" footer="0.31496062992126"/>
  <pageSetup paperSize="9" scale="56" fitToHeight="0" orientation="portrait"/>
  <headerFooter>
    <oddFooter>&amp;L&amp;"Tahoma,Έντονα"&amp;8Ε.Ι.1_5_Φ5 ΣΥΝΟΛΙΚΟΣ ΑΝΑΛΥΤΙΚΟΣ ΠΥ ΥΠΟΕΡΓΟΥ&amp;R&amp;"Tahoma,Κανονικά"&amp;8&amp;P/&amp;N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69"/>
  <sheetViews>
    <sheetView showGridLines="0" topLeftCell="B2" zoomScale="87" zoomScaleNormal="87" workbookViewId="0">
      <selection activeCell="F18" sqref="F18"/>
    </sheetView>
  </sheetViews>
  <sheetFormatPr defaultColWidth="0" defaultRowHeight="11.25" zeroHeight="1"/>
  <cols>
    <col min="1" max="1" width="9.140625" style="3" customWidth="1"/>
    <col min="2" max="2" width="9.7109375" style="3" customWidth="1"/>
    <col min="3" max="3" width="72.28515625" style="3" customWidth="1"/>
    <col min="4" max="4" width="21" style="27" customWidth="1"/>
    <col min="5" max="6" width="18.28515625" style="2" customWidth="1"/>
    <col min="7" max="7" width="9.140625" style="3" customWidth="1"/>
    <col min="8" max="10" width="9.140625" style="3" hidden="1" customWidth="1"/>
    <col min="11" max="23" width="8.85546875" style="3" hidden="1" customWidth="1"/>
    <col min="24" max="16384" width="9.140625" style="3" hidden="1"/>
  </cols>
  <sheetData>
    <row r="2" spans="2:7" ht="32.25" customHeight="1">
      <c r="B2" s="41" t="s">
        <v>90</v>
      </c>
      <c r="C2" s="151" t="s">
        <v>91</v>
      </c>
      <c r="D2" s="151"/>
      <c r="E2" s="151"/>
      <c r="F2" s="151"/>
    </row>
    <row r="3" spans="2:7" hidden="1">
      <c r="D3" s="42"/>
      <c r="E3" s="43"/>
      <c r="F3" s="43"/>
    </row>
    <row r="4" spans="2:7" ht="27.75" customHeight="1">
      <c r="B4" s="191" t="s">
        <v>61</v>
      </c>
      <c r="C4" s="193" t="s">
        <v>62</v>
      </c>
      <c r="D4" s="45" t="s">
        <v>92</v>
      </c>
      <c r="E4" s="195" t="s">
        <v>63</v>
      </c>
      <c r="F4" s="195" t="s">
        <v>64</v>
      </c>
    </row>
    <row r="5" spans="2:7" ht="21" customHeight="1">
      <c r="B5" s="192"/>
      <c r="C5" s="194"/>
      <c r="D5" s="46" t="s">
        <v>93</v>
      </c>
      <c r="E5" s="196"/>
      <c r="F5" s="196"/>
      <c r="G5" s="1"/>
    </row>
    <row r="6" spans="2:7" ht="34.5" customHeight="1">
      <c r="B6" s="47" t="s">
        <v>65</v>
      </c>
      <c r="C6" s="48" t="s">
        <v>66</v>
      </c>
      <c r="D6" s="135" t="e">
        <f>SUM(D7:D9)</f>
        <v>#VALUE!</v>
      </c>
      <c r="E6" s="135" t="e">
        <f>SUM(E7:E9)</f>
        <v>#VALUE!</v>
      </c>
      <c r="F6" s="135" t="e">
        <f>SUM(F7:F9)</f>
        <v>#VALUE!</v>
      </c>
    </row>
    <row r="7" spans="2:7" ht="29.25" customHeight="1">
      <c r="B7" s="11" t="s">
        <v>67</v>
      </c>
      <c r="C7" s="50" t="s">
        <v>68</v>
      </c>
      <c r="D7" s="49">
        <f>'Α.1.1 Προσωπικό_ΝΠΔΔ'!N11</f>
        <v>0</v>
      </c>
      <c r="E7" s="49">
        <f t="shared" ref="E7:F9" si="0">D7</f>
        <v>0</v>
      </c>
      <c r="F7" s="49">
        <f t="shared" si="0"/>
        <v>0</v>
      </c>
    </row>
    <row r="8" spans="2:7" ht="39" customHeight="1">
      <c r="B8" s="11" t="s">
        <v>69</v>
      </c>
      <c r="C8" s="133" t="s">
        <v>163</v>
      </c>
      <c r="D8" s="51" t="e">
        <f>'Α.1.1 Προσωπικό_ΝΠΔΔ'!N24</f>
        <v>#VALUE!</v>
      </c>
      <c r="E8" s="51" t="e">
        <f t="shared" si="0"/>
        <v>#VALUE!</v>
      </c>
      <c r="F8" s="51" t="e">
        <f t="shared" si="0"/>
        <v>#VALUE!</v>
      </c>
    </row>
    <row r="9" spans="2:7" ht="39" customHeight="1">
      <c r="B9" s="134" t="s">
        <v>164</v>
      </c>
      <c r="C9" s="133" t="s">
        <v>165</v>
      </c>
      <c r="D9" s="51">
        <f>'Α.1.1 Προσωπικό_ΝΠΔΔ'!M38</f>
        <v>0</v>
      </c>
      <c r="E9" s="51">
        <f t="shared" si="0"/>
        <v>0</v>
      </c>
      <c r="F9" s="51">
        <f t="shared" si="0"/>
        <v>0</v>
      </c>
    </row>
    <row r="10" spans="2:7" ht="25.5" customHeight="1">
      <c r="B10" s="52"/>
      <c r="C10" s="53"/>
      <c r="D10" s="54"/>
      <c r="E10" s="55"/>
      <c r="F10" s="55"/>
    </row>
    <row r="11" spans="2:7" ht="18" customHeight="1">
      <c r="B11" s="56"/>
      <c r="C11" s="57"/>
      <c r="D11" s="54"/>
      <c r="E11" s="33"/>
      <c r="F11" s="33"/>
    </row>
    <row r="12" spans="2:7" ht="49.5" customHeight="1">
      <c r="B12" s="44" t="s">
        <v>72</v>
      </c>
      <c r="C12" s="58" t="s">
        <v>73</v>
      </c>
      <c r="D12" s="22"/>
      <c r="E12" s="22"/>
      <c r="F12" s="22"/>
    </row>
    <row r="13" spans="2:7" ht="25.5" customHeight="1">
      <c r="B13" s="47" t="s">
        <v>79</v>
      </c>
      <c r="C13" s="59" t="s">
        <v>80</v>
      </c>
      <c r="D13" s="38"/>
      <c r="E13" s="38"/>
      <c r="F13" s="38"/>
    </row>
    <row r="14" spans="2:7" ht="34.5" customHeight="1">
      <c r="B14" s="11" t="s">
        <v>81</v>
      </c>
      <c r="C14" s="26" t="s">
        <v>82</v>
      </c>
      <c r="D14" s="37" t="e">
        <f>D6*30%</f>
        <v>#VALUE!</v>
      </c>
      <c r="E14" s="37" t="e">
        <f>E6*30%</f>
        <v>#VALUE!</v>
      </c>
      <c r="F14" s="37" t="e">
        <f>F6*30%</f>
        <v>#VALUE!</v>
      </c>
    </row>
    <row r="15" spans="2:7" ht="25.5" customHeight="1">
      <c r="B15" s="60"/>
      <c r="C15" s="61"/>
      <c r="E15" s="3"/>
      <c r="F15" s="3"/>
    </row>
    <row r="16" spans="2:7" ht="27.95" customHeight="1">
      <c r="B16" s="62" t="s">
        <v>84</v>
      </c>
      <c r="C16" s="63" t="s">
        <v>85</v>
      </c>
      <c r="D16" s="136" t="e">
        <f>D6</f>
        <v>#VALUE!</v>
      </c>
      <c r="E16" s="136" t="e">
        <f>E6</f>
        <v>#VALUE!</v>
      </c>
      <c r="F16" s="136" t="e">
        <f>F6</f>
        <v>#VALUE!</v>
      </c>
    </row>
    <row r="17" spans="2:6" ht="30" customHeight="1">
      <c r="B17" s="62" t="s">
        <v>86</v>
      </c>
      <c r="C17" s="63" t="s">
        <v>87</v>
      </c>
      <c r="D17" s="64" t="e">
        <f t="shared" ref="D17:F17" si="1">D14</f>
        <v>#VALUE!</v>
      </c>
      <c r="E17" s="64" t="e">
        <f t="shared" si="1"/>
        <v>#VALUE!</v>
      </c>
      <c r="F17" s="64" t="e">
        <f t="shared" si="1"/>
        <v>#VALUE!</v>
      </c>
    </row>
    <row r="18" spans="2:6" ht="26.1" customHeight="1">
      <c r="B18" s="62" t="s">
        <v>88</v>
      </c>
      <c r="C18" s="63" t="s">
        <v>89</v>
      </c>
      <c r="D18" s="137" t="e">
        <f>SUM(D16:D17)</f>
        <v>#VALUE!</v>
      </c>
      <c r="E18" s="137" t="e">
        <f t="shared" ref="E18:F18" si="2">SUM(E16:E17)</f>
        <v>#VALUE!</v>
      </c>
      <c r="F18" s="137" t="e">
        <f t="shared" si="2"/>
        <v>#VALUE!</v>
      </c>
    </row>
    <row r="19" spans="2:6" ht="25.5" customHeight="1"/>
    <row r="20" spans="2:6" ht="25.5" customHeight="1"/>
    <row r="21" spans="2:6" ht="25.5" customHeight="1"/>
    <row r="22" spans="2:6" ht="25.5" customHeight="1"/>
    <row r="23" spans="2:6" ht="25.5" customHeight="1"/>
    <row r="24" spans="2:6"/>
    <row r="25" spans="2:6"/>
    <row r="26" spans="2:6"/>
    <row r="27" spans="2:6"/>
    <row r="28" spans="2:6"/>
    <row r="29" spans="2:6"/>
    <row r="30" spans="2:6"/>
    <row r="31" spans="2:6"/>
    <row r="32" spans="2:6"/>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sheetData>
  <mergeCells count="5">
    <mergeCell ref="C2:F2"/>
    <mergeCell ref="B4:B5"/>
    <mergeCell ref="C4:C5"/>
    <mergeCell ref="E4:E5"/>
    <mergeCell ref="F4:F5"/>
  </mergeCells>
  <printOptions horizontalCentered="1"/>
  <pageMargins left="0.35433070866141703" right="0.35433070866141703" top="0.59" bottom="0.15748031496063" header="0.43" footer="0.39370078740157499"/>
  <pageSetup paperSize="9" scale="60" orientation="landscape"/>
  <headerFooter alignWithMargins="0">
    <oddFooter>&amp;L&amp;"Tahoma,Έντονα"&amp;8Ε.Ι.1_5_Φ6_Π2-ΠΥ ΑΝΑ ΠΑΚΕΤΟ ΕΡΓΑΣΙΑΣ&amp;R&amp;"Tahoma,Κανονικά"&amp;8&amp;P/&amp;N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10</vt:i4>
      </vt:variant>
    </vt:vector>
  </HeadingPairs>
  <TitlesOfParts>
    <vt:vector size="10" baseType="lpstr">
      <vt:lpstr>1. Στοιχεία ΥΠΟΕΡΓΟΥ</vt:lpstr>
      <vt:lpstr>2. ΠΑΚΕΤΑ ΕΡΓΑΣΙΑΣ-ΧΡΟΝΟΔΙΑΓΡ</vt:lpstr>
      <vt:lpstr>3. ΠΕΡΙΓΡΑΦΗ ΠΑΚΕΤΩΝ ΕΡΓΑΣΙΑΣ</vt:lpstr>
      <vt:lpstr>4. ΠΑΡΑΔΟΤΕΑ</vt:lpstr>
      <vt:lpstr>5. Συν_Αναλυτικός_ΠΥ_ΥΠ_ΝΠΙΔ </vt:lpstr>
      <vt:lpstr>6. Π2-ΠΥ ανά ΠΕ_ΝΠΙΔ</vt:lpstr>
      <vt:lpstr>Α.1.1 Προσωπικό_ΝΠΙΔ</vt:lpstr>
      <vt:lpstr>5. Συν_Αναλυτικός_ΠΥ_ΥΠ_ΝΠΔΔ</vt:lpstr>
      <vt:lpstr>6. Π2-ΠΥ ανά ΠΕ_ΝΠΔΔ</vt:lpstr>
      <vt:lpstr>Α.1.1 Προσωπικό_ΝΠΔΔ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ΚΟΣΜΑ ΔΕΣΠΟΙΝΑ - MON.A'</cp:lastModifiedBy>
  <cp:lastPrinted>2022-11-14T13:44:00Z</cp:lastPrinted>
  <dcterms:created xsi:type="dcterms:W3CDTF">2011-06-30T13:56:00Z</dcterms:created>
  <dcterms:modified xsi:type="dcterms:W3CDTF">2023-08-07T10:33:21Z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ICV">
    <vt:lpwstr>C0F9FC520AB94A7FB1565165E73C2AC3</vt:lpwstr>
  </property>
  <property fmtid="{D5CDD505-2E9C-101B-9397-08002B2CF9AE}" pid="4" name="KSOProductBuildVer">
    <vt:lpwstr>1033-11.2.0.11537</vt:lpwstr>
  </property>
</Properties>
</file>